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ALArm\Dropbox\Basic Education Funding\"/>
    </mc:Choice>
  </mc:AlternateContent>
  <xr:revisionPtr revIDLastSave="0" documentId="13_ncr:1_{889C90DE-B43D-44A1-A3F6-18E675919093}" xr6:coauthVersionLast="43" xr6:coauthVersionMax="43" xr10:uidLastSave="{00000000-0000-0000-0000-000000000000}"/>
  <bookViews>
    <workbookView xWindow="-120" yWindow="-120" windowWidth="20640" windowHeight="11160" xr2:uid="{00000000-000D-0000-FFFF-FFFF00000000}"/>
  </bookViews>
  <sheets>
    <sheet name="Table 1.1" sheetId="1" r:id="rId1"/>
    <sheet name="Table 1.2" sheetId="2" r:id="rId2"/>
  </sheets>
  <externalReferences>
    <externalReference r:id="rId3"/>
    <externalReference r:id="rId4"/>
    <externalReference r:id="rId5"/>
  </externalReferences>
  <definedNames>
    <definedName name="_xlnm._FilterDatabase" localSheetId="0" hidden="1">'Table 1.1'!$B$4:$I$4</definedName>
    <definedName name="_xlnm._FilterDatabase" localSheetId="1" hidden="1">'Table 1.2'!$B$4:$N$4</definedName>
    <definedName name="Admin_RTI_Switch" localSheetId="1">#REF!</definedName>
    <definedName name="Admin_RTI_Switch">#REF!</definedName>
    <definedName name="Administration_EM_Switch" localSheetId="1">#REF!</definedName>
    <definedName name="Administration_EM_Switch">#REF!</definedName>
    <definedName name="Administration_EM_Switch_2" localSheetId="1">#REF!</definedName>
    <definedName name="Administration_EM_Switch_2">#REF!</definedName>
    <definedName name="Administration_FundsSwitch" localSheetId="1">#REF!</definedName>
    <definedName name="Administration_FundsSwitch">#REF!</definedName>
    <definedName name="Administration_RTI_Switch" localSheetId="1">#REF!</definedName>
    <definedName name="Administration_RTI_Switch">#REF!</definedName>
    <definedName name="Administration_RTI_Switch_2" localSheetId="1">#REF!</definedName>
    <definedName name="Administration_RTI_Switch_2">#REF!</definedName>
    <definedName name="BACKTABLE_FullCodeNumber">OFFSET('[1]BACK TABLES'!$E$14,1,0,'[1]BACK TABLES'!$C$16,COLUMNS('[1]BACK TABLES'!$E$15:$G$15))</definedName>
    <definedName name="BEFPhaseIn_Yr1" localSheetId="1">#REF!</definedName>
    <definedName name="BEFPhaseIn_Yr1">#REF!</definedName>
    <definedName name="BEFPhaseIn_Yr1_2" localSheetId="1">#REF!</definedName>
    <definedName name="BEFPhaseIn_Yr1_2">#REF!</definedName>
    <definedName name="BEFPhaseIn_Yr2" localSheetId="1">#REF!</definedName>
    <definedName name="BEFPhaseIn_Yr2">#REF!</definedName>
    <definedName name="BEFPhaseIn_Yr2_2" localSheetId="1">#REF!</definedName>
    <definedName name="BEFPhaseIn_Yr2_2">#REF!</definedName>
    <definedName name="BEFPhaseIn_Yr3" localSheetId="1">#REF!</definedName>
    <definedName name="BEFPhaseIn_Yr3">#REF!</definedName>
    <definedName name="BEFPhaseIn_Yr3_2" localSheetId="1">#REF!</definedName>
    <definedName name="BEFPhaseIn_Yr3_2">#REF!</definedName>
    <definedName name="BEFPhaseIn_Yr4" localSheetId="1">#REF!</definedName>
    <definedName name="BEFPhaseIn_Yr4">#REF!</definedName>
    <definedName name="BEFPhaseIn_Yr4_2" localSheetId="1">#REF!</definedName>
    <definedName name="BEFPhaseIn_Yr4_2">#REF!</definedName>
    <definedName name="BEFPhaseIn_Yr5" localSheetId="1">#REF!</definedName>
    <definedName name="BEFPhaseIn_Yr5">#REF!</definedName>
    <definedName name="BEFPhaseIn_Yr5_2" localSheetId="1">#REF!</definedName>
    <definedName name="BEFPhaseIn_Yr5_2">#REF!</definedName>
    <definedName name="Browne_Paste_Range" localSheetId="1">#REF!</definedName>
    <definedName name="Browne_Paste_Range">#REF!</definedName>
    <definedName name="Cohort_SD_AVGAmtADM_Dol" localSheetId="1">OFFSET(#REF!,0,0,#REF!-1,1)</definedName>
    <definedName name="Cohort_SD_AVGAmtADM_Dol">OFFSET(#REF!,0,0,#REF!-1,1)</definedName>
    <definedName name="Cohort_SD_AVGAmtADM_Perc" localSheetId="1">OFFSET(#REF!,0,0,#REF!-1,1)</definedName>
    <definedName name="Cohort_SD_AVGAmtADM_Perc">OFFSET(#REF!,0,0,#REF!-1,1)</definedName>
    <definedName name="Cohort_SD_AVGAmtDol" localSheetId="1">OFFSET(#REF!,0,0,#REF!-1,1)</definedName>
    <definedName name="Cohort_SD_AVGAmtDol">OFFSET(#REF!,0,0,#REF!-1,1)</definedName>
    <definedName name="cohort_SD_AVGAmtPerc" localSheetId="1">OFFSET(#REF!,0,0,#REF!-1,1)</definedName>
    <definedName name="cohort_SD_AVGAmtPerc">OFFSET(#REF!,0,0,#REF!-1,1)</definedName>
    <definedName name="cohort_SD_List" localSheetId="1">OFFSET(#REF!,0,0,#REF!-1,1)</definedName>
    <definedName name="cohort_SD_List">OFFSET(#REF!,0,0,#REF!-1,1)</definedName>
    <definedName name="cohort_SD_TotalAmt_Dol" localSheetId="1">OFFSET(#REF!,0,0,#REF!-1,1)</definedName>
    <definedName name="cohort_SD_TotalAmt_Dol">OFFSET(#REF!,0,0,#REF!-1,1)</definedName>
    <definedName name="cohort_SD_TotalAmt_Perc" localSheetId="1">OFFSET(#REF!,0,0,#REF!-1,1)</definedName>
    <definedName name="cohort_SD_TotalAmt_Perc">OFFSET(#REF!,0,0,#REF!-1,1)</definedName>
    <definedName name="cohort_selection_pick" localSheetId="1">#REF!</definedName>
    <definedName name="cohort_selection_pick">#REF!</definedName>
    <definedName name="Cohort_Sort_List" localSheetId="1">#REF!</definedName>
    <definedName name="Cohort_Sort_List">#REF!</definedName>
    <definedName name="CompFilterRange" localSheetId="1">#REF!</definedName>
    <definedName name="CompFilterRange">#REF!</definedName>
    <definedName name="CompSelectedSD" localSheetId="1">#REF!</definedName>
    <definedName name="CompSelectedSD">#REF!</definedName>
    <definedName name="CS_ConcenMinPct" localSheetId="1">#REF!</definedName>
    <definedName name="CS_ConcenMinPct">#REF!</definedName>
    <definedName name="CS_ConcenWeight" localSheetId="1">#REF!</definedName>
    <definedName name="CS_ConcenWeight">#REF!</definedName>
    <definedName name="CS_Weight">'[2]2015-16 section 2502.53(b)'!$Q$505</definedName>
    <definedName name="CS_Weight_2" localSheetId="1">#REF!</definedName>
    <definedName name="CS_Weight_2">#REF!</definedName>
    <definedName name="CSWeightRuss" localSheetId="1">#REF!</definedName>
    <definedName name="CSWeightRuss">#REF!</definedName>
    <definedName name="CTC_Weight" localSheetId="1">#REF!</definedName>
    <definedName name="CTC_Weight">#REF!</definedName>
    <definedName name="CTC_Weight2">'[3]Control Panel'!$C$16</definedName>
    <definedName name="ELL_Weight">'[2]2015-16 section 2502.53(b)'!$S$505</definedName>
    <definedName name="ELL_Weight_2" localSheetId="1">#REF!</definedName>
    <definedName name="ELL_Weight_2">#REF!</definedName>
    <definedName name="ELLWeightRuss" localSheetId="1">#REF!</definedName>
    <definedName name="ELLWeightRuss">#REF!</definedName>
    <definedName name="FilterCriteria" localSheetId="1">#REF!</definedName>
    <definedName name="FilterCriteria">#REF!</definedName>
    <definedName name="Fiscal_Year_End">"01/04/01"</definedName>
    <definedName name="FMCT_Cohort" localSheetId="1">#REF!</definedName>
    <definedName name="FMCT_Cohort">#REF!</definedName>
    <definedName name="FMCT_Cohort_match" localSheetId="1">#REF!</definedName>
    <definedName name="FMCT_Cohort_match">#REF!</definedName>
    <definedName name="FMCT_Cohort_Selection" localSheetId="1">#REF!</definedName>
    <definedName name="FMCT_Cohort_Selection">#REF!</definedName>
    <definedName name="FMCT_County" localSheetId="1">#REF!</definedName>
    <definedName name="FMCT_County">#REF!</definedName>
    <definedName name="FMCT_County_Selection" localSheetId="1">#REF!</definedName>
    <definedName name="FMCT_County_Selection">#REF!</definedName>
    <definedName name="FMCT_Filter_Range" localSheetId="1">#REF!</definedName>
    <definedName name="FMCT_Filter_Range">#REF!</definedName>
    <definedName name="FMCT_Rep" localSheetId="1">#REF!</definedName>
    <definedName name="FMCT_Rep">#REF!</definedName>
    <definedName name="FMCT_Rep_Selection" localSheetId="1">#REF!</definedName>
    <definedName name="FMCT_Rep_Selection">#REF!</definedName>
    <definedName name="FMCT_Senator" localSheetId="1">#REF!</definedName>
    <definedName name="FMCT_Senator">#REF!</definedName>
    <definedName name="FMCT_Senator_Selection" localSheetId="1">#REF!</definedName>
    <definedName name="FMCT_Senator_Selection">#REF!</definedName>
    <definedName name="FMCT_Sort_Selection" localSheetId="1">#REF!</definedName>
    <definedName name="FMCT_Sort_Selection">#REF!</definedName>
    <definedName name="FMCT_Tab_List" localSheetId="1">#REF!</definedName>
    <definedName name="FMCT_Tab_List">#REF!</definedName>
    <definedName name="Funding_Comparison_Baseline">'[1]Funding Model Comparison Engine'!$CS$7</definedName>
    <definedName name="Funding_Formula_Header_Range_1" localSheetId="1">#REF!</definedName>
    <definedName name="Funding_Formula_Header_Range_1">#REF!</definedName>
    <definedName name="Funding_Formula_Header_Range_2" localSheetId="1">#REF!</definedName>
    <definedName name="Funding_Formula_Header_Range_2">#REF!</definedName>
    <definedName name="Funding_Formula_Header_Range_3" localSheetId="1">#REF!</definedName>
    <definedName name="Funding_Formula_Header_Range_3">#REF!</definedName>
    <definedName name="Funding_Formula_Header_Range_4" localSheetId="1">#REF!</definedName>
    <definedName name="Funding_Formula_Header_Range_4">#REF!</definedName>
    <definedName name="FundingModelFormulas">'[1]Funding Model Comparison Engine'!$CR$10:$CR$19</definedName>
    <definedName name="HouseLegFilterSelection">'[1]List of House'!$C$7</definedName>
    <definedName name="Leg_RTI_Switch" localSheetId="1">#REF!</definedName>
    <definedName name="Leg_RTI_Switch">#REF!</definedName>
    <definedName name="Legislature_FundsSwitch_2" localSheetId="1">#REF!</definedName>
    <definedName name="Legislature_FundsSwitch_2">#REF!</definedName>
    <definedName name="LocalShareBEF_Yr1" localSheetId="1">#REF!</definedName>
    <definedName name="LocalShareBEF_Yr1">#REF!</definedName>
    <definedName name="LocalShareBEF_Yr1_2" localSheetId="1">#REF!</definedName>
    <definedName name="LocalShareBEF_Yr1_2">#REF!</definedName>
    <definedName name="LocalShareBEF_Yr2" localSheetId="1">#REF!</definedName>
    <definedName name="LocalShareBEF_Yr2">#REF!</definedName>
    <definedName name="LocalShareBEF_Yr2_2" localSheetId="1">#REF!</definedName>
    <definedName name="LocalShareBEF_Yr2_2">#REF!</definedName>
    <definedName name="LocalShareBEF_Yr3" localSheetId="1">#REF!</definedName>
    <definedName name="LocalShareBEF_Yr3">#REF!</definedName>
    <definedName name="LocalShareBEF_Yr3_2" localSheetId="1">#REF!</definedName>
    <definedName name="LocalShareBEF_Yr3_2">#REF!</definedName>
    <definedName name="LocalShareBEF_Yr4" localSheetId="1">#REF!</definedName>
    <definedName name="LocalShareBEF_Yr4">#REF!</definedName>
    <definedName name="LocalShareBEF_Yr4_2" localSheetId="1">#REF!</definedName>
    <definedName name="LocalShareBEF_Yr4_2">#REF!</definedName>
    <definedName name="LocalShareBEF_Yr5" localSheetId="1">#REF!</definedName>
    <definedName name="LocalShareBEF_Yr5">#REF!</definedName>
    <definedName name="LocalShareBEF_Yr5_2" localSheetId="1">#REF!</definedName>
    <definedName name="LocalShareBEF_Yr5_2">#REF!</definedName>
    <definedName name="LocalShareNonresMV_Yr1" localSheetId="1">#REF!</definedName>
    <definedName name="LocalShareNonresMV_Yr1">#REF!</definedName>
    <definedName name="LocalShareNonresMV_Yr1_2" localSheetId="1">#REF!</definedName>
    <definedName name="LocalShareNonresMV_Yr1_2">#REF!</definedName>
    <definedName name="LocalShareNonresMV_Yr2" localSheetId="1">#REF!</definedName>
    <definedName name="LocalShareNonresMV_Yr2">#REF!</definedName>
    <definedName name="LocalShareNonresMV_Yr2_2" localSheetId="1">#REF!</definedName>
    <definedName name="LocalShareNonresMV_Yr2_2">#REF!</definedName>
    <definedName name="LocalShareNonresMV_Yr3" localSheetId="1">#REF!</definedName>
    <definedName name="LocalShareNonresMV_Yr3">#REF!</definedName>
    <definedName name="LocalShareNonresMV_Yr3_2" localSheetId="1">#REF!</definedName>
    <definedName name="LocalShareNonresMV_Yr3_2">#REF!</definedName>
    <definedName name="LocalShareNonresMV_Yr4" localSheetId="1">#REF!</definedName>
    <definedName name="LocalShareNonresMV_Yr4">#REF!</definedName>
    <definedName name="LocalShareNonresMV_Yr4_2" localSheetId="1">#REF!</definedName>
    <definedName name="LocalShareNonresMV_Yr4_2">#REF!</definedName>
    <definedName name="LocalShareNonresMV_Yr5" localSheetId="1">#REF!</definedName>
    <definedName name="LocalShareNonresMV_Yr5">#REF!</definedName>
    <definedName name="LocalShareNonresMV_Yr5_2" localSheetId="1">#REF!</definedName>
    <definedName name="LocalShareNonresMV_Yr5_2">#REF!</definedName>
    <definedName name="LocalSharePI_Yr1" localSheetId="1">#REF!</definedName>
    <definedName name="LocalSharePI_Yr1">#REF!</definedName>
    <definedName name="LocalSharePI_Yr1_2" localSheetId="1">#REF!</definedName>
    <definedName name="LocalSharePI_Yr1_2">#REF!</definedName>
    <definedName name="LocalSharePI_Yr2" localSheetId="1">#REF!</definedName>
    <definedName name="LocalSharePI_Yr2">#REF!</definedName>
    <definedName name="LocalSharePI_Yr2_2" localSheetId="1">#REF!</definedName>
    <definedName name="LocalSharePI_Yr2_2">#REF!</definedName>
    <definedName name="LocalSharePI_Yr3" localSheetId="1">#REF!</definedName>
    <definedName name="LocalSharePI_Yr3">#REF!</definedName>
    <definedName name="LocalSharePI_Yr3_2" localSheetId="1">#REF!</definedName>
    <definedName name="LocalSharePI_Yr3_2">#REF!</definedName>
    <definedName name="LocalSharePI_Yr4" localSheetId="1">#REF!</definedName>
    <definedName name="LocalSharePI_Yr4">#REF!</definedName>
    <definedName name="LocalSharePI_Yr4_2" localSheetId="1">#REF!</definedName>
    <definedName name="LocalSharePI_Yr4_2">#REF!</definedName>
    <definedName name="LocalSharePI_Yr5" localSheetId="1">#REF!</definedName>
    <definedName name="LocalSharePI_Yr5">#REF!</definedName>
    <definedName name="LocalSharePI_Yr5_2" localSheetId="1">#REF!</definedName>
    <definedName name="LocalSharePI_Yr5_2">#REF!</definedName>
    <definedName name="max_100" localSheetId="1">#REF!</definedName>
    <definedName name="max_100">#REF!</definedName>
    <definedName name="max_101_185" localSheetId="1">#REF!</definedName>
    <definedName name="max_101_185">#REF!</definedName>
    <definedName name="max_5yr_adm" localSheetId="1">#REF!</definedName>
    <definedName name="max_5yr_adm">#REF!</definedName>
    <definedName name="max_charter" localSheetId="1">#REF!</definedName>
    <definedName name="max_charter">#REF!</definedName>
    <definedName name="Max_Filter_100" localSheetId="1">#REF!</definedName>
    <definedName name="Max_Filter_100">#REF!</definedName>
    <definedName name="Max_Filter_101_185" localSheetId="1">#REF!</definedName>
    <definedName name="Max_Filter_101_185">#REF!</definedName>
    <definedName name="Max_Filter_5Yr_ADM" localSheetId="1">#REF!</definedName>
    <definedName name="Max_Filter_5Yr_ADM">#REF!</definedName>
    <definedName name="Max_Filter_ADM_Factor" localSheetId="1">#REF!</definedName>
    <definedName name="Max_Filter_ADM_Factor">#REF!</definedName>
    <definedName name="Max_Filter_ADM_Growth" localSheetId="1">#REF!</definedName>
    <definedName name="Max_Filter_ADM_Growth">#REF!</definedName>
    <definedName name="Max_Filter_Aid_Ratio_Factor" localSheetId="1">#REF!</definedName>
    <definedName name="Max_Filter_Aid_Ratio_Factor">#REF!</definedName>
    <definedName name="Max_Filter_Browne" localSheetId="1">#REF!</definedName>
    <definedName name="Max_Filter_Browne">#REF!</definedName>
    <definedName name="Max_Filter_Browne2" localSheetId="1">#REF!</definedName>
    <definedName name="Max_Filter_Browne2">#REF!</definedName>
    <definedName name="Max_Filter_Career_and_Technical_Edu" localSheetId="1">#REF!</definedName>
    <definedName name="Max_Filter_Career_and_Technical_Edu">#REF!</definedName>
    <definedName name="Max_Filter_Charter" localSheetId="1">#REF!</definedName>
    <definedName name="Max_Filter_Charter">#REF!</definedName>
    <definedName name="Max_Filter_Comp_Browne" localSheetId="1">#REF!</definedName>
    <definedName name="Max_Filter_Comp_Browne">#REF!</definedName>
    <definedName name="Max_Filter_Comp_Browne2" localSheetId="1">#REF!</definedName>
    <definedName name="Max_Filter_Comp_Browne2">#REF!</definedName>
    <definedName name="Max_Filter_Comp_FEF" localSheetId="1">#REF!</definedName>
    <definedName name="Max_Filter_Comp_FEF">#REF!</definedName>
    <definedName name="Max_Filter_Comp_PASBO" localSheetId="1">#REF!</definedName>
    <definedName name="Max_Filter_Comp_PASBO">#REF!</definedName>
    <definedName name="Max_Filter_Comp_WSF0" localSheetId="1">#REF!</definedName>
    <definedName name="Max_Filter_Comp_WSF0">#REF!</definedName>
    <definedName name="Max_Filter_Comp_WSF1" localSheetId="1">#REF!</definedName>
    <definedName name="Max_Filter_Comp_WSF1">#REF!</definedName>
    <definedName name="Max_Filter_Comp_WSF2" localSheetId="1">#REF!</definedName>
    <definedName name="Max_Filter_Comp_WSF2">#REF!</definedName>
    <definedName name="Max_Filter_Comp_WSF3" localSheetId="1">#REF!</definedName>
    <definedName name="Max_Filter_Comp_WSF3">#REF!</definedName>
    <definedName name="Max_Filter_Comp_WSF4" localSheetId="1">#REF!</definedName>
    <definedName name="Max_Filter_Comp_WSF4">#REF!</definedName>
    <definedName name="Max_Filter_Comp_WSF5" localSheetId="1">#REF!</definedName>
    <definedName name="Max_Filter_Comp_WSF5">#REF!</definedName>
    <definedName name="Max_Filter_Dollar" localSheetId="1">#REF!</definedName>
    <definedName name="Max_Filter_Dollar">#REF!</definedName>
    <definedName name="Max_Filter_DollarADM" localSheetId="1">#REF!</definedName>
    <definedName name="Max_Filter_DollarADM">#REF!</definedName>
    <definedName name="Max_Filter_Equalized_Mills_Factor" localSheetId="1">#REF!</definedName>
    <definedName name="Max_Filter_Equalized_Mills_Factor">#REF!</definedName>
    <definedName name="Max_Filter_FEF" localSheetId="1">#REF!</definedName>
    <definedName name="Max_Filter_FEF">#REF!</definedName>
    <definedName name="Max_Filter_Foster_Factor" localSheetId="1">#REF!</definedName>
    <definedName name="Max_Filter_Foster_Factor">#REF!</definedName>
    <definedName name="Max_Filter_Homeless_Factor" localSheetId="1">#REF!</definedName>
    <definedName name="Max_Filter_Homeless_Factor">#REF!</definedName>
    <definedName name="Max_Filter_Local_Cost_Metric_Factor" localSheetId="1">#REF!</definedName>
    <definedName name="Max_Filter_Local_Cost_Metric_Factor">#REF!</definedName>
    <definedName name="Max_Filter_MHII" localSheetId="1">#REF!</definedName>
    <definedName name="Max_Filter_MHII">#REF!</definedName>
    <definedName name="Max_Filter_Migrant_Laborers_Factor" localSheetId="1">#REF!</definedName>
    <definedName name="Max_Filter_Migrant_Laborers_Factor">#REF!</definedName>
    <definedName name="Max_Filter_Orphan_Factor" localSheetId="1">#REF!</definedName>
    <definedName name="Max_Filter_Orphan_Factor">#REF!</definedName>
    <definedName name="Max_Filter_PASBO" localSheetId="1">#REF!</definedName>
    <definedName name="Max_Filter_PASBO">#REF!</definedName>
    <definedName name="Max_Filter_PASBO_Poverty" localSheetId="1">#REF!</definedName>
    <definedName name="Max_Filter_PASBO_Poverty">#REF!</definedName>
    <definedName name="Max_Filter_PASBO_Sparsity_Factor" localSheetId="1">#REF!</definedName>
    <definedName name="Max_Filter_PASBO_Sparsity_Factor">#REF!</definedName>
    <definedName name="Max_Filter_PASBOSparsity_Factor" localSheetId="1">#REF!</definedName>
    <definedName name="Max_Filter_PASBOSparsity_Factor">#REF!</definedName>
    <definedName name="Max_Filter_Percentage" localSheetId="1">#REF!</definedName>
    <definedName name="Max_Filter_Percentage">#REF!</definedName>
    <definedName name="Max_Filter_Placeholder_1" localSheetId="1">#REF!</definedName>
    <definedName name="Max_Filter_Placeholder_1">#REF!</definedName>
    <definedName name="Max_Filter_Poverty_Factor" localSheetId="1">#REF!</definedName>
    <definedName name="Max_Filter_Poverty_Factor">#REF!</definedName>
    <definedName name="Max_Filter_RTI" localSheetId="1">#REF!</definedName>
    <definedName name="Max_Filter_RTI">#REF!</definedName>
    <definedName name="Max_Filter_Sparsity_Factor" localSheetId="1">#REF!</definedName>
    <definedName name="Max_Filter_Sparsity_Factor">#REF!</definedName>
    <definedName name="Max_Filter_Special_Education" localSheetId="1">#REF!</definedName>
    <definedName name="Max_Filter_Special_Education">#REF!</definedName>
    <definedName name="Max_Filter_Student_ELL_Amount" localSheetId="1">#REF!</definedName>
    <definedName name="Max_Filter_Student_ELL_Amount">#REF!</definedName>
    <definedName name="Max_Filter_Student_Poverty_Amount" localSheetId="1">#REF!</definedName>
    <definedName name="Max_Filter_Student_Poverty_Amount">#REF!</definedName>
    <definedName name="Max_Filter_WSF_0" localSheetId="1">#REF!</definedName>
    <definedName name="Max_Filter_WSF_0">#REF!</definedName>
    <definedName name="Max_Filter_WSF_1" localSheetId="1">#REF!</definedName>
    <definedName name="Max_Filter_WSF_1">#REF!</definedName>
    <definedName name="Max_Filter_WSF_2" localSheetId="1">#REF!</definedName>
    <definedName name="Max_Filter_WSF_2">#REF!</definedName>
    <definedName name="Max_Filter_WSF_3" localSheetId="1">#REF!</definedName>
    <definedName name="Max_Filter_WSF_3">#REF!</definedName>
    <definedName name="Max_Filter_WSF_4" localSheetId="1">#REF!</definedName>
    <definedName name="Max_Filter_WSF_4">#REF!</definedName>
    <definedName name="Max_Filter_WSF_5" localSheetId="1">#REF!</definedName>
    <definedName name="Max_Filter_WSF_5">#REF!</definedName>
    <definedName name="Max_Filter_WSF_Placeholder_1" localSheetId="1">#REF!</definedName>
    <definedName name="Max_Filter_WSF_Placeholder_1">#REF!</definedName>
    <definedName name="Max_Filter100" localSheetId="1">#REF!</definedName>
    <definedName name="Max_Filter100">#REF!</definedName>
    <definedName name="Max_Filter101_185" localSheetId="1">#REF!</definedName>
    <definedName name="Max_Filter101_185">#REF!</definedName>
    <definedName name="Max_FilterCharter" localSheetId="1">#REF!</definedName>
    <definedName name="Max_FilterCharter">#REF!</definedName>
    <definedName name="Max_FilterFoster_Factor" localSheetId="1">#REF!</definedName>
    <definedName name="Max_FilterFoster_Factor">#REF!</definedName>
    <definedName name="Max_FilterHomeless_Factor" localSheetId="1">#REF!</definedName>
    <definedName name="Max_FilterHomeless_Factor">#REF!</definedName>
    <definedName name="Max_FilterMHII" localSheetId="1">#REF!</definedName>
    <definedName name="Max_FilterMHII">#REF!</definedName>
    <definedName name="Max_FilterPASBO_Poverty" localSheetId="1">#REF!</definedName>
    <definedName name="Max_FilterPASBO_Poverty">#REF!</definedName>
    <definedName name="Max_FilterRTI" localSheetId="1">#REF!</definedName>
    <definedName name="Max_FilterRTI">#REF!</definedName>
    <definedName name="max_foster" localSheetId="1">#REF!</definedName>
    <definedName name="max_foster">#REF!</definedName>
    <definedName name="max_homeless" localSheetId="1">#REF!</definedName>
    <definedName name="max_homeless">#REF!</definedName>
    <definedName name="max_mhii" localSheetId="1">#REF!</definedName>
    <definedName name="max_mhii">#REF!</definedName>
    <definedName name="max_pasbo_poverty" localSheetId="1">#REF!</definedName>
    <definedName name="max_pasbo_poverty">#REF!</definedName>
    <definedName name="max_rti" localSheetId="1">#REF!</definedName>
    <definedName name="max_rti">#REF!</definedName>
    <definedName name="max_sparsity_size" localSheetId="1">#REF!</definedName>
    <definedName name="max_sparsity_size">#REF!</definedName>
    <definedName name="max5YrADM" localSheetId="1">#REF!</definedName>
    <definedName name="max5YrADM">#REF!</definedName>
    <definedName name="MaxADM" localSheetId="1">#REF!</definedName>
    <definedName name="MaxADM">#REF!</definedName>
    <definedName name="MaxADMGrowth" localSheetId="1">#REF!</definedName>
    <definedName name="MaxADMGrowth">#REF!</definedName>
    <definedName name="MaxAidRatio" localSheetId="1">#REF!</definedName>
    <definedName name="MaxAidRatio">#REF!</definedName>
    <definedName name="MaxBrowne" localSheetId="1">#REF!</definedName>
    <definedName name="MaxBrowne">#REF!</definedName>
    <definedName name="MaxBrowne2" localSheetId="1">#REF!</definedName>
    <definedName name="MaxBrowne2">#REF!</definedName>
    <definedName name="MaxCareerandTech" localSheetId="1">#REF!</definedName>
    <definedName name="MaxCareerandTech">#REF!</definedName>
    <definedName name="maxCharter" localSheetId="1">#REF!</definedName>
    <definedName name="maxCharter">#REF!</definedName>
    <definedName name="MaxCompBrowne" localSheetId="1">#REF!</definedName>
    <definedName name="MaxCompBrowne">#REF!</definedName>
    <definedName name="MaxCompBrowne2" localSheetId="1">#REF!</definedName>
    <definedName name="MaxCompBrowne2">#REF!</definedName>
    <definedName name="MaxCompFEF" localSheetId="1">#REF!</definedName>
    <definedName name="MaxCompFEF">#REF!</definedName>
    <definedName name="MaxCompPASBO" localSheetId="1">#REF!</definedName>
    <definedName name="MaxCompPASBO">#REF!</definedName>
    <definedName name="MaxCompWSF0" localSheetId="1">#REF!</definedName>
    <definedName name="MaxCompWSF0">#REF!</definedName>
    <definedName name="MaxCompWSF1" localSheetId="1">#REF!</definedName>
    <definedName name="MaxCompWSF1">#REF!</definedName>
    <definedName name="MaxCompWSF2" localSheetId="1">#REF!</definedName>
    <definedName name="MaxCompWSF2">#REF!</definedName>
    <definedName name="MaxCompWSF3" localSheetId="1">#REF!</definedName>
    <definedName name="MaxCompWSF3">#REF!</definedName>
    <definedName name="MaxCompWSF4" localSheetId="1">#REF!</definedName>
    <definedName name="MaxCompWSF4">#REF!</definedName>
    <definedName name="MaxCompWSF5" localSheetId="1">#REF!</definedName>
    <definedName name="MaxCompWSF5">#REF!</definedName>
    <definedName name="MaxDollar" localSheetId="1">#REF!</definedName>
    <definedName name="MaxDollar">#REF!</definedName>
    <definedName name="MaxDollarADM" localSheetId="1">#REF!</definedName>
    <definedName name="MaxDollarADM">#REF!</definedName>
    <definedName name="MaxELLAmount" localSheetId="1">#REF!</definedName>
    <definedName name="MaxELLAmount">#REF!</definedName>
    <definedName name="MaxEqualizedMills" localSheetId="1">#REF!</definedName>
    <definedName name="MaxEqualizedMills">#REF!</definedName>
    <definedName name="MaxFEF" localSheetId="1">#REF!</definedName>
    <definedName name="MaxFEF">#REF!</definedName>
    <definedName name="maxFoster" localSheetId="1">#REF!</definedName>
    <definedName name="maxFoster">#REF!</definedName>
    <definedName name="MaxFoundationPH" localSheetId="1">#REF!</definedName>
    <definedName name="MaxFoundationPH">#REF!</definedName>
    <definedName name="maxHighFPIG" localSheetId="1">#REF!</definedName>
    <definedName name="maxHighFPIG">#REF!</definedName>
    <definedName name="maxHomeless" localSheetId="1">#REF!</definedName>
    <definedName name="maxHomeless">#REF!</definedName>
    <definedName name="MaxLocalCostMetric" localSheetId="1">#REF!</definedName>
    <definedName name="MaxLocalCostMetric">#REF!</definedName>
    <definedName name="maxlowFPIG" localSheetId="1">#REF!</definedName>
    <definedName name="maxlowFPIG">#REF!</definedName>
    <definedName name="maxMHII" localSheetId="1">#REF!</definedName>
    <definedName name="maxMHII">#REF!</definedName>
    <definedName name="MaxMigrant" localSheetId="1">#REF!</definedName>
    <definedName name="MaxMigrant">#REF!</definedName>
    <definedName name="MaxOrphan" localSheetId="1">#REF!</definedName>
    <definedName name="MaxOrphan">#REF!</definedName>
    <definedName name="MaxPASBO" localSheetId="1">#REF!</definedName>
    <definedName name="MaxPASBO">#REF!</definedName>
    <definedName name="maxPASBOPoverty" localSheetId="1">#REF!</definedName>
    <definedName name="maxPASBOPoverty">#REF!</definedName>
    <definedName name="MaxPercentage" localSheetId="1">#REF!</definedName>
    <definedName name="MaxPercentage">#REF!</definedName>
    <definedName name="MaxPoverty" localSheetId="1">#REF!</definedName>
    <definedName name="MaxPoverty">#REF!</definedName>
    <definedName name="MaxPovertyAmount" localSheetId="1">#REF!</definedName>
    <definedName name="MaxPovertyAmount">#REF!</definedName>
    <definedName name="maxRTI" localSheetId="1">#REF!</definedName>
    <definedName name="maxRTI">#REF!</definedName>
    <definedName name="MaxSparsity" localSheetId="1">#REF!</definedName>
    <definedName name="MaxSparsity">#REF!</definedName>
    <definedName name="MaxSparsity_Size" localSheetId="1">#REF!</definedName>
    <definedName name="MaxSparsity_Size">#REF!</definedName>
    <definedName name="MaxSpecialEducation" localSheetId="1">#REF!</definedName>
    <definedName name="MaxSpecialEducation">#REF!</definedName>
    <definedName name="MaxWSF0" localSheetId="1">#REF!</definedName>
    <definedName name="MaxWSF0">#REF!</definedName>
    <definedName name="MaxWSF1" localSheetId="1">#REF!</definedName>
    <definedName name="MaxWSF1">#REF!</definedName>
    <definedName name="MaxWSF2" localSheetId="1">#REF!</definedName>
    <definedName name="MaxWSF2">#REF!</definedName>
    <definedName name="MaxWSF3" localSheetId="1">#REF!</definedName>
    <definedName name="MaxWSF3">#REF!</definedName>
    <definedName name="MaxWSF4" localSheetId="1">#REF!</definedName>
    <definedName name="MaxWSF4">#REF!</definedName>
    <definedName name="MaxWSF5" localSheetId="1">#REF!</definedName>
    <definedName name="MaxWSF5">#REF!</definedName>
    <definedName name="MaxWSFPH" localSheetId="1">#REF!</definedName>
    <definedName name="MaxWSFPH">#REF!</definedName>
    <definedName name="min_100" localSheetId="1">#REF!</definedName>
    <definedName name="min_100">#REF!</definedName>
    <definedName name="min_101_185" localSheetId="1">#REF!</definedName>
    <definedName name="min_101_185">#REF!</definedName>
    <definedName name="min_5yr_adm" localSheetId="1">#REF!</definedName>
    <definedName name="min_5yr_adm">#REF!</definedName>
    <definedName name="min_charter" localSheetId="1">#REF!</definedName>
    <definedName name="min_charter">#REF!</definedName>
    <definedName name="Min_Filter_100" localSheetId="1">#REF!</definedName>
    <definedName name="Min_Filter_100">#REF!</definedName>
    <definedName name="Min_Filter_101_185" localSheetId="1">#REF!</definedName>
    <definedName name="Min_Filter_101_185">#REF!</definedName>
    <definedName name="Min_Filter_5Yr_ADM" localSheetId="1">#REF!</definedName>
    <definedName name="Min_Filter_5Yr_ADM">#REF!</definedName>
    <definedName name="Min_Filter_5YrADM" localSheetId="1">#REF!</definedName>
    <definedName name="Min_Filter_5YrADM">#REF!</definedName>
    <definedName name="Min_Filter_ADM_Factor" localSheetId="1">#REF!</definedName>
    <definedName name="Min_Filter_ADM_Factor">#REF!</definedName>
    <definedName name="Min_Filter_ADM_Growth" localSheetId="1">#REF!</definedName>
    <definedName name="Min_Filter_ADM_Growth">#REF!</definedName>
    <definedName name="Min_Filter_Aid_Ratio_Factor" localSheetId="1">#REF!</definedName>
    <definedName name="Min_Filter_Aid_Ratio_Factor">#REF!</definedName>
    <definedName name="Min_Filter_Browne" localSheetId="1">#REF!</definedName>
    <definedName name="Min_Filter_Browne">#REF!</definedName>
    <definedName name="Min_Filter_Browne2" localSheetId="1">#REF!</definedName>
    <definedName name="Min_Filter_Browne2">#REF!</definedName>
    <definedName name="Min_Filter_Career_and_Technical_Edu" localSheetId="1">#REF!</definedName>
    <definedName name="Min_Filter_Career_and_Technical_Edu">#REF!</definedName>
    <definedName name="Min_Filter_Charter" localSheetId="1">#REF!</definedName>
    <definedName name="Min_Filter_Charter">#REF!</definedName>
    <definedName name="Min_Filter_Comp_Browne" localSheetId="1">#REF!</definedName>
    <definedName name="Min_Filter_Comp_Browne">#REF!</definedName>
    <definedName name="Min_Filter_Comp_Browne2" localSheetId="1">#REF!</definedName>
    <definedName name="Min_Filter_Comp_Browne2">#REF!</definedName>
    <definedName name="Min_Filter_Comp_FEF" localSheetId="1">#REF!</definedName>
    <definedName name="Min_Filter_Comp_FEF">#REF!</definedName>
    <definedName name="Min_Filter_Comp_PASBO" localSheetId="1">#REF!</definedName>
    <definedName name="Min_Filter_Comp_PASBO">#REF!</definedName>
    <definedName name="Min_Filter_Comp_WSF0" localSheetId="1">#REF!</definedName>
    <definedName name="Min_Filter_Comp_WSF0">#REF!</definedName>
    <definedName name="Min_Filter_Comp_WSF1" localSheetId="1">#REF!</definedName>
    <definedName name="Min_Filter_Comp_WSF1">#REF!</definedName>
    <definedName name="Min_Filter_Comp_WSF2" localSheetId="1">#REF!</definedName>
    <definedName name="Min_Filter_Comp_WSF2">#REF!</definedName>
    <definedName name="Min_Filter_Comp_WSF3" localSheetId="1">#REF!</definedName>
    <definedName name="Min_Filter_Comp_WSF3">#REF!</definedName>
    <definedName name="Min_Filter_Comp_WSF4" localSheetId="1">#REF!</definedName>
    <definedName name="Min_Filter_Comp_WSF4">#REF!</definedName>
    <definedName name="Min_Filter_Comp_WSF5" localSheetId="1">#REF!</definedName>
    <definedName name="Min_Filter_Comp_WSF5">#REF!</definedName>
    <definedName name="Min_Filter_Dollar" localSheetId="1">#REF!</definedName>
    <definedName name="Min_Filter_Dollar">#REF!</definedName>
    <definedName name="Min_Filter_DollarADM" localSheetId="1">#REF!</definedName>
    <definedName name="Min_Filter_DollarADM">#REF!</definedName>
    <definedName name="Min_Filter_Equalized_Mills_Factor" localSheetId="1">#REF!</definedName>
    <definedName name="Min_Filter_Equalized_Mills_Factor">#REF!</definedName>
    <definedName name="Min_Filter_FEF" localSheetId="1">#REF!</definedName>
    <definedName name="Min_Filter_FEF">#REF!</definedName>
    <definedName name="Min_Filter_Foster_Factor" localSheetId="1">#REF!</definedName>
    <definedName name="Min_Filter_Foster_Factor">#REF!</definedName>
    <definedName name="Min_Filter_Homeless_Factor" localSheetId="1">#REF!</definedName>
    <definedName name="Min_Filter_Homeless_Factor">#REF!</definedName>
    <definedName name="Min_Filter_Local_Cost_Metric_Factor" localSheetId="1">#REF!</definedName>
    <definedName name="Min_Filter_Local_Cost_Metric_Factor">#REF!</definedName>
    <definedName name="Min_Filter_MHII" localSheetId="1">#REF!</definedName>
    <definedName name="Min_Filter_MHII">#REF!</definedName>
    <definedName name="Min_Filter_Migrant_Laborers_Factor" localSheetId="1">#REF!</definedName>
    <definedName name="Min_Filter_Migrant_Laborers_Factor">#REF!</definedName>
    <definedName name="Min_Filter_Orphan_Factor" localSheetId="1">#REF!</definedName>
    <definedName name="Min_Filter_Orphan_Factor">#REF!</definedName>
    <definedName name="Min_Filter_PASBO" localSheetId="1">#REF!</definedName>
    <definedName name="Min_Filter_PASBO">#REF!</definedName>
    <definedName name="Min_Filter_PASBO_Poverty" localSheetId="1">#REF!</definedName>
    <definedName name="Min_Filter_PASBO_Poverty">#REF!</definedName>
    <definedName name="Min_Filter_PASBO_Sparsity_Factor" localSheetId="1">#REF!</definedName>
    <definedName name="Min_Filter_PASBO_Sparsity_Factor">#REF!</definedName>
    <definedName name="Min_Filter_PASBOSparsity_Factor" localSheetId="1">#REF!</definedName>
    <definedName name="Min_Filter_PASBOSparsity_Factor">#REF!</definedName>
    <definedName name="Min_Filter_Percentage" localSheetId="1">#REF!</definedName>
    <definedName name="Min_Filter_Percentage">#REF!</definedName>
    <definedName name="Min_Filter_Placeholder_1" localSheetId="1">#REF!</definedName>
    <definedName name="Min_Filter_Placeholder_1">#REF!</definedName>
    <definedName name="Min_Filter_Poverty_Factor" localSheetId="1">#REF!</definedName>
    <definedName name="Min_Filter_Poverty_Factor">#REF!</definedName>
    <definedName name="Min_Filter_RTI" localSheetId="1">#REF!</definedName>
    <definedName name="Min_Filter_RTI">#REF!</definedName>
    <definedName name="Min_Filter_Sparsity_Factor" localSheetId="1">#REF!</definedName>
    <definedName name="Min_Filter_Sparsity_Factor">#REF!</definedName>
    <definedName name="Min_Filter_Special_Education" localSheetId="1">#REF!</definedName>
    <definedName name="Min_Filter_Special_Education">#REF!</definedName>
    <definedName name="Min_Filter_Student_ELL_Amount" localSheetId="1">#REF!</definedName>
    <definedName name="Min_Filter_Student_ELL_Amount">#REF!</definedName>
    <definedName name="Min_Filter_Student_Poverty_Amount" localSheetId="1">#REF!</definedName>
    <definedName name="Min_Filter_Student_Poverty_Amount">#REF!</definedName>
    <definedName name="Min_Filter_WSF_0" localSheetId="1">#REF!</definedName>
    <definedName name="Min_Filter_WSF_0">#REF!</definedName>
    <definedName name="Min_Filter_WSF_1" localSheetId="1">#REF!</definedName>
    <definedName name="Min_Filter_WSF_1">#REF!</definedName>
    <definedName name="Min_Filter_WSF_2" localSheetId="1">#REF!</definedName>
    <definedName name="Min_Filter_WSF_2">#REF!</definedName>
    <definedName name="Min_Filter_WSF_3" localSheetId="1">#REF!</definedName>
    <definedName name="Min_Filter_WSF_3">#REF!</definedName>
    <definedName name="Min_Filter_WSF_4" localSheetId="1">#REF!</definedName>
    <definedName name="Min_Filter_WSF_4">#REF!</definedName>
    <definedName name="Min_Filter_WSF_5" localSheetId="1">#REF!</definedName>
    <definedName name="Min_Filter_WSF_5">#REF!</definedName>
    <definedName name="Min_Filter_WSF_Placeholder_1" localSheetId="1">#REF!</definedName>
    <definedName name="Min_Filter_WSF_Placeholder_1">#REF!</definedName>
    <definedName name="Min_Filter100" localSheetId="1">#REF!</definedName>
    <definedName name="Min_Filter100">#REF!</definedName>
    <definedName name="Min_Filter101_185" localSheetId="1">#REF!</definedName>
    <definedName name="Min_Filter101_185">#REF!</definedName>
    <definedName name="Min_Filter5YrADM" localSheetId="1">#REF!</definedName>
    <definedName name="Min_Filter5YrADM">#REF!</definedName>
    <definedName name="Min_FilterCharter" localSheetId="1">#REF!</definedName>
    <definedName name="Min_FilterCharter">#REF!</definedName>
    <definedName name="Min_FilterFoster_Factor" localSheetId="1">#REF!</definedName>
    <definedName name="Min_FilterFoster_Factor">#REF!</definedName>
    <definedName name="Min_FilterHomeless_Factor" localSheetId="1">#REF!</definedName>
    <definedName name="Min_FilterHomeless_Factor">#REF!</definedName>
    <definedName name="Min_FilterMHII" localSheetId="1">#REF!</definedName>
    <definedName name="Min_FilterMHII">#REF!</definedName>
    <definedName name="Min_FilterPASBO_Poverty" localSheetId="1">#REF!</definedName>
    <definedName name="Min_FilterPASBO_Poverty">#REF!</definedName>
    <definedName name="Min_FilterRTI" localSheetId="1">#REF!</definedName>
    <definedName name="Min_FilterRTI">#REF!</definedName>
    <definedName name="min_foster" localSheetId="1">#REF!</definedName>
    <definedName name="min_foster">#REF!</definedName>
    <definedName name="min_homeless" localSheetId="1">#REF!</definedName>
    <definedName name="min_homeless">#REF!</definedName>
    <definedName name="min_mhii" localSheetId="1">#REF!</definedName>
    <definedName name="min_mhii">#REF!</definedName>
    <definedName name="min_pasbo_poverty" localSheetId="1">#REF!</definedName>
    <definedName name="min_pasbo_poverty">#REF!</definedName>
    <definedName name="min_rti" localSheetId="1">#REF!</definedName>
    <definedName name="min_rti">#REF!</definedName>
    <definedName name="min_sparsity_size" localSheetId="1">#REF!</definedName>
    <definedName name="min_sparsity_size">#REF!</definedName>
    <definedName name="min5YrADM" localSheetId="1">#REF!</definedName>
    <definedName name="min5YrADM">#REF!</definedName>
    <definedName name="MinADM" localSheetId="1">#REF!</definedName>
    <definedName name="MinADM">#REF!</definedName>
    <definedName name="MinADMGrowth" localSheetId="1">#REF!</definedName>
    <definedName name="MinADMGrowth">#REF!</definedName>
    <definedName name="MinAidRatio" localSheetId="1">#REF!</definedName>
    <definedName name="MinAidRatio">#REF!</definedName>
    <definedName name="MinBrowne" localSheetId="1">#REF!</definedName>
    <definedName name="MinBrowne">#REF!</definedName>
    <definedName name="MinBrowne2" localSheetId="1">#REF!</definedName>
    <definedName name="MinBrowne2">#REF!</definedName>
    <definedName name="MinCareerandTech" localSheetId="1">#REF!</definedName>
    <definedName name="MinCareerandTech">#REF!</definedName>
    <definedName name="minCharter" localSheetId="1">#REF!</definedName>
    <definedName name="minCharter">#REF!</definedName>
    <definedName name="MinCompBrowne" localSheetId="1">#REF!</definedName>
    <definedName name="MinCompBrowne">#REF!</definedName>
    <definedName name="MinCompBrowne2" localSheetId="1">#REF!</definedName>
    <definedName name="MinCompBrowne2">#REF!</definedName>
    <definedName name="MinCompFEF" localSheetId="1">#REF!</definedName>
    <definedName name="MinCompFEF">#REF!</definedName>
    <definedName name="MinCompPASBO" localSheetId="1">#REF!</definedName>
    <definedName name="MinCompPASBO">#REF!</definedName>
    <definedName name="MinCompWSF0" localSheetId="1">#REF!</definedName>
    <definedName name="MinCompWSF0">#REF!</definedName>
    <definedName name="MinCompWSF1" localSheetId="1">#REF!</definedName>
    <definedName name="MinCompWSF1">#REF!</definedName>
    <definedName name="MinCompWSF2" localSheetId="1">#REF!</definedName>
    <definedName name="MinCompWSF2">#REF!</definedName>
    <definedName name="MinCompWSF3" localSheetId="1">#REF!</definedName>
    <definedName name="MinCompWSF3">#REF!</definedName>
    <definedName name="MinCompWSF4" localSheetId="1">#REF!</definedName>
    <definedName name="MinCompWSF4">#REF!</definedName>
    <definedName name="MinCompWSF5" localSheetId="1">#REF!</definedName>
    <definedName name="MinCompWSF5">#REF!</definedName>
    <definedName name="MinDollar" localSheetId="1">#REF!</definedName>
    <definedName name="MinDollar">#REF!</definedName>
    <definedName name="MinDollarADM" localSheetId="1">#REF!</definedName>
    <definedName name="MinDollarADM">#REF!</definedName>
    <definedName name="MinELLAmount" localSheetId="1">#REF!</definedName>
    <definedName name="MinELLAmount">#REF!</definedName>
    <definedName name="MinEqualizedMills" localSheetId="1">#REF!</definedName>
    <definedName name="MinEqualizedMills">#REF!</definedName>
    <definedName name="MinFEF" localSheetId="1">#REF!</definedName>
    <definedName name="MinFEF">#REF!</definedName>
    <definedName name="minFoster" localSheetId="1">#REF!</definedName>
    <definedName name="minFoster">#REF!</definedName>
    <definedName name="MinFoundationPH" localSheetId="1">#REF!</definedName>
    <definedName name="MinFoundationPH">#REF!</definedName>
    <definedName name="minHighFPIG" localSheetId="1">#REF!</definedName>
    <definedName name="minHighFPIG">#REF!</definedName>
    <definedName name="minHomeless" localSheetId="1">#REF!</definedName>
    <definedName name="minHomeless">#REF!</definedName>
    <definedName name="MinLocalCostMetric" localSheetId="1">#REF!</definedName>
    <definedName name="MinLocalCostMetric">#REF!</definedName>
    <definedName name="minlowFPIG" localSheetId="1">#REF!</definedName>
    <definedName name="minlowFPIG">#REF!</definedName>
    <definedName name="minMHII" localSheetId="1">#REF!</definedName>
    <definedName name="minMHII">#REF!</definedName>
    <definedName name="MinMigrant" localSheetId="1">#REF!</definedName>
    <definedName name="MinMigrant">#REF!</definedName>
    <definedName name="MinOrphan" localSheetId="1">#REF!</definedName>
    <definedName name="MinOrphan">#REF!</definedName>
    <definedName name="MinPASBO" localSheetId="1">#REF!</definedName>
    <definedName name="MinPASBO">#REF!</definedName>
    <definedName name="minPASBOPoverty" localSheetId="1">#REF!</definedName>
    <definedName name="minPASBOPoverty">#REF!</definedName>
    <definedName name="MinPercentage" localSheetId="1">#REF!</definedName>
    <definedName name="MinPercentage">#REF!</definedName>
    <definedName name="MinPoverty" localSheetId="1">#REF!</definedName>
    <definedName name="MinPoverty">#REF!</definedName>
    <definedName name="MinPovertyAmount" localSheetId="1">#REF!</definedName>
    <definedName name="MinPovertyAmount">#REF!</definedName>
    <definedName name="minRTI" localSheetId="1">#REF!</definedName>
    <definedName name="minRTI">#REF!</definedName>
    <definedName name="MinSparsity" localSheetId="1">#REF!</definedName>
    <definedName name="MinSparsity">#REF!</definedName>
    <definedName name="MinSparsity_Size" localSheetId="1">#REF!</definedName>
    <definedName name="MinSparsity_Size">#REF!</definedName>
    <definedName name="MinSparsitySize" localSheetId="1">#REF!</definedName>
    <definedName name="MinSparsitySize">#REF!</definedName>
    <definedName name="MinSpecialEducation" localSheetId="1">#REF!</definedName>
    <definedName name="MinSpecialEducation">#REF!</definedName>
    <definedName name="MinWSF0" localSheetId="1">#REF!</definedName>
    <definedName name="MinWSF0">#REF!</definedName>
    <definedName name="MinWSF1" localSheetId="1">#REF!</definedName>
    <definedName name="MinWSF1">#REF!</definedName>
    <definedName name="MinWSF2" localSheetId="1">#REF!</definedName>
    <definedName name="MinWSF2">#REF!</definedName>
    <definedName name="MinWSF3" localSheetId="1">#REF!</definedName>
    <definedName name="MinWSF3">#REF!</definedName>
    <definedName name="MinWSF4" localSheetId="1">#REF!</definedName>
    <definedName name="MinWSF4">#REF!</definedName>
    <definedName name="MinWSF5" localSheetId="1">#REF!</definedName>
    <definedName name="MinWSF5">#REF!</definedName>
    <definedName name="MinWSFPH" localSheetId="1">#REF!</definedName>
    <definedName name="MinWSFPH">#REF!</definedName>
    <definedName name="Perf_Weight" localSheetId="1">#REF!</definedName>
    <definedName name="Perf_Weight">#REF!</definedName>
    <definedName name="Perf_Weight_2" localSheetId="1">#REF!</definedName>
    <definedName name="Perf_Weight_2">#REF!</definedName>
    <definedName name="PovAltRuss" localSheetId="1">#REF!</definedName>
    <definedName name="PovAltRuss">#REF!</definedName>
    <definedName name="PovConRuss" localSheetId="1">#REF!</definedName>
    <definedName name="PovConRuss">#REF!</definedName>
    <definedName name="PovConWeightRuss" localSheetId="1">#REF!</definedName>
    <definedName name="PovConWeightRuss">#REF!</definedName>
    <definedName name="Poverty_ConcenMinPct">'[2]2015-16 section 2502.53(b)'!$N$505</definedName>
    <definedName name="Poverty_ConcenMinPct_2" localSheetId="1">#REF!</definedName>
    <definedName name="Poverty_ConcenMinPct_2">#REF!</definedName>
    <definedName name="Poverty_ConcenWeight">'[2]2015-16 section 2502.53(b)'!$N$507</definedName>
    <definedName name="Poverty_ConcenWeight_2" localSheetId="1">#REF!</definedName>
    <definedName name="Poverty_ConcenWeight_2">#REF!</definedName>
    <definedName name="Poverty_Tier1">'[2]2015-16 section 2502.53(b)'!$L$505</definedName>
    <definedName name="Poverty_Tier1_2" localSheetId="1">#REF!</definedName>
    <definedName name="Poverty_Tier1_2">#REF!</definedName>
    <definedName name="Poverty_Tier2">'[2]2015-16 section 2502.53(b)'!$M$505</definedName>
    <definedName name="Poverty_Tier2_2" localSheetId="1">#REF!</definedName>
    <definedName name="Poverty_Tier2_2">#REF!</definedName>
    <definedName name="_xlnm.Print_Titles" localSheetId="0">'Table 1.1'!$2:$4</definedName>
    <definedName name="_xlnm.Print_Titles" localSheetId="1">'Table 1.2'!$2:$4</definedName>
    <definedName name="PSSA_Weight">'[3]Control Panel'!$C$15</definedName>
    <definedName name="Rank_Graph_Selection">'[1]BACK TABLES'!$AL$12</definedName>
    <definedName name="SAPBEXrevision" hidden="1">1</definedName>
    <definedName name="SAPBEXsysID" hidden="1">"PW1"</definedName>
    <definedName name="SAPBEXwbID" hidden="1">"4BWEZLJJUJQVD4MCPFVP42FRP"</definedName>
    <definedName name="SD_Select_1" localSheetId="1">#REF!</definedName>
    <definedName name="SD_Select_1">#REF!</definedName>
    <definedName name="SD_Select_2" localSheetId="1">#REF!</definedName>
    <definedName name="SD_Select_2">#REF!</definedName>
    <definedName name="SD_Select_3" localSheetId="1">#REF!</definedName>
    <definedName name="SD_Select_3">#REF!</definedName>
    <definedName name="SD_Select_4" localSheetId="1">#REF!</definedName>
    <definedName name="SD_Select_4">#REF!</definedName>
    <definedName name="SD_Select_5" localSheetId="1">#REF!</definedName>
    <definedName name="SD_Select_5">#REF!</definedName>
    <definedName name="SDFilterRange" localSheetId="1">#REF!</definedName>
    <definedName name="SDFilterRange">#REF!</definedName>
    <definedName name="Selected_Browne" localSheetId="1">#REF!</definedName>
    <definedName name="Selected_Browne">#REF!</definedName>
    <definedName name="Selected_Browne2" localSheetId="1">#REF!</definedName>
    <definedName name="Selected_Browne2">#REF!</definedName>
    <definedName name="Selected_FEF" localSheetId="1">#REF!</definedName>
    <definedName name="Selected_FEF">#REF!</definedName>
    <definedName name="Selected_PASBO" localSheetId="1">#REF!</definedName>
    <definedName name="Selected_PASBO">#REF!</definedName>
    <definedName name="Selected_Sparsity_Size" localSheetId="1">#REF!</definedName>
    <definedName name="Selected_Sparsity_Size">#REF!</definedName>
    <definedName name="Selected_WSF0" localSheetId="1">#REF!</definedName>
    <definedName name="Selected_WSF0">#REF!</definedName>
    <definedName name="Selected_WSF1" localSheetId="1">#REF!</definedName>
    <definedName name="Selected_WSF1">#REF!</definedName>
    <definedName name="Selected_WSF2" localSheetId="1">#REF!</definedName>
    <definedName name="Selected_WSF2">#REF!</definedName>
    <definedName name="Selected_WSF3" localSheetId="1">#REF!</definedName>
    <definedName name="Selected_WSF3">#REF!</definedName>
    <definedName name="Selected_WSF4" localSheetId="1">#REF!</definedName>
    <definedName name="Selected_WSF4">#REF!</definedName>
    <definedName name="Selected_WSF5" localSheetId="1">#REF!</definedName>
    <definedName name="Selected_WSF5">#REF!</definedName>
    <definedName name="Selected5YrADM" localSheetId="1">#REF!</definedName>
    <definedName name="Selected5YrADM">#REF!</definedName>
    <definedName name="SelectedADM" localSheetId="1">#REF!</definedName>
    <definedName name="SelectedADM">#REF!</definedName>
    <definedName name="SelectedADMGrowth" localSheetId="1">#REF!</definedName>
    <definedName name="SelectedADMGrowth">#REF!</definedName>
    <definedName name="SelectedAidRatio" localSheetId="1">#REF!</definedName>
    <definedName name="SelectedAidRatio">#REF!</definedName>
    <definedName name="SelectedCareerandTech" localSheetId="1">#REF!</definedName>
    <definedName name="SelectedCareerandTech">#REF!</definedName>
    <definedName name="SelectedCharter" localSheetId="1">#REF!</definedName>
    <definedName name="SelectedCharter">#REF!</definedName>
    <definedName name="SelectedDollar" localSheetId="1">#REF!</definedName>
    <definedName name="SelectedDollar">#REF!</definedName>
    <definedName name="SelectedDollarADM" localSheetId="1">#REF!</definedName>
    <definedName name="SelectedDollarADM">#REF!</definedName>
    <definedName name="SelectedELLAmount" localSheetId="1">#REF!</definedName>
    <definedName name="SelectedELLAmount">#REF!</definedName>
    <definedName name="SelectedEqualizedMills" localSheetId="1">#REF!</definedName>
    <definedName name="SelectedEqualizedMills">#REF!</definedName>
    <definedName name="SelectedFoster" localSheetId="1">#REF!</definedName>
    <definedName name="SelectedFoster">#REF!</definedName>
    <definedName name="SelectedFoundationPH" localSheetId="1">#REF!</definedName>
    <definedName name="SelectedFoundationPH">#REF!</definedName>
    <definedName name="SelectedHighFPIG" localSheetId="1">#REF!</definedName>
    <definedName name="SelectedHighFPIG">#REF!</definedName>
    <definedName name="SelectedHomeless" localSheetId="1">#REF!</definedName>
    <definedName name="SelectedHomeless">#REF!</definedName>
    <definedName name="SelectedLocalCostMetric" localSheetId="1">#REF!</definedName>
    <definedName name="SelectedLocalCostMetric">#REF!</definedName>
    <definedName name="SelectedLowFPIG" localSheetId="1">#REF!</definedName>
    <definedName name="SelectedLowFPIG">#REF!</definedName>
    <definedName name="SelectedMHII" localSheetId="1">#REF!</definedName>
    <definedName name="SelectedMHII">#REF!</definedName>
    <definedName name="SelectedMigrant" localSheetId="1">#REF!</definedName>
    <definedName name="SelectedMigrant">#REF!</definedName>
    <definedName name="SelectedOrphan" localSheetId="1">#REF!</definedName>
    <definedName name="SelectedOrphan">#REF!</definedName>
    <definedName name="SelectedPASBOPoverty" localSheetId="1">#REF!</definedName>
    <definedName name="SelectedPASBOPoverty">#REF!</definedName>
    <definedName name="SelectedPercentage" localSheetId="1">#REF!</definedName>
    <definedName name="SelectedPercentage">#REF!</definedName>
    <definedName name="SelectedPoverty" localSheetId="1">#REF!</definedName>
    <definedName name="SelectedPoverty">#REF!</definedName>
    <definedName name="SelectedPovertyAmount" localSheetId="1">#REF!</definedName>
    <definedName name="SelectedPovertyAmount">#REF!</definedName>
    <definedName name="SelectedRTI" localSheetId="1">#REF!</definedName>
    <definedName name="SelectedRTI">#REF!</definedName>
    <definedName name="SelectedSparsity" localSheetId="1">#REF!</definedName>
    <definedName name="SelectedSparsity">#REF!</definedName>
    <definedName name="SelectedSpecialEducation" localSheetId="1">#REF!</definedName>
    <definedName name="SelectedSpecialEducation">#REF!</definedName>
    <definedName name="SelectedWSFPH" localSheetId="1">#REF!</definedName>
    <definedName name="SelectedWSFPH">#REF!</definedName>
    <definedName name="SenateLegFilterSelection">'[1]List of Senate'!$C$7</definedName>
    <definedName name="SS_Weight" localSheetId="1">#REF!</definedName>
    <definedName name="SS_Weigh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04" i="2" l="1"/>
  <c r="I503" i="2"/>
  <c r="I502" i="2"/>
  <c r="I501" i="2"/>
  <c r="I500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H504" i="2"/>
  <c r="M504" i="2" s="1"/>
  <c r="G504" i="2"/>
  <c r="L504" i="2" s="1"/>
  <c r="F504" i="2"/>
  <c r="K504" i="2" s="1"/>
  <c r="E504" i="2"/>
  <c r="J504" i="2" s="1"/>
  <c r="H503" i="2"/>
  <c r="M503" i="2" s="1"/>
  <c r="G503" i="2"/>
  <c r="L503" i="2" s="1"/>
  <c r="F503" i="2"/>
  <c r="K503" i="2" s="1"/>
  <c r="E503" i="2"/>
  <c r="J503" i="2" s="1"/>
  <c r="H502" i="2"/>
  <c r="M502" i="2" s="1"/>
  <c r="G502" i="2"/>
  <c r="L502" i="2" s="1"/>
  <c r="F502" i="2"/>
  <c r="K502" i="2" s="1"/>
  <c r="E502" i="2"/>
  <c r="J502" i="2" s="1"/>
  <c r="H501" i="2"/>
  <c r="M501" i="2" s="1"/>
  <c r="G501" i="2"/>
  <c r="L501" i="2" s="1"/>
  <c r="F501" i="2"/>
  <c r="K501" i="2" s="1"/>
  <c r="E501" i="2"/>
  <c r="J501" i="2" s="1"/>
  <c r="H500" i="2"/>
  <c r="M500" i="2" s="1"/>
  <c r="G500" i="2"/>
  <c r="L500" i="2" s="1"/>
  <c r="F500" i="2"/>
  <c r="K500" i="2" s="1"/>
  <c r="E500" i="2"/>
  <c r="J500" i="2" s="1"/>
  <c r="H499" i="2"/>
  <c r="M499" i="2" s="1"/>
  <c r="G499" i="2"/>
  <c r="L499" i="2" s="1"/>
  <c r="F499" i="2"/>
  <c r="K499" i="2" s="1"/>
  <c r="E499" i="2"/>
  <c r="J499" i="2" s="1"/>
  <c r="H498" i="2"/>
  <c r="M498" i="2" s="1"/>
  <c r="G498" i="2"/>
  <c r="L498" i="2" s="1"/>
  <c r="F498" i="2"/>
  <c r="K498" i="2" s="1"/>
  <c r="E498" i="2"/>
  <c r="J498" i="2" s="1"/>
  <c r="H497" i="2"/>
  <c r="M497" i="2" s="1"/>
  <c r="G497" i="2"/>
  <c r="L497" i="2" s="1"/>
  <c r="F497" i="2"/>
  <c r="K497" i="2" s="1"/>
  <c r="E497" i="2"/>
  <c r="J497" i="2" s="1"/>
  <c r="H496" i="2"/>
  <c r="M496" i="2" s="1"/>
  <c r="G496" i="2"/>
  <c r="L496" i="2" s="1"/>
  <c r="F496" i="2"/>
  <c r="K496" i="2" s="1"/>
  <c r="E496" i="2"/>
  <c r="J496" i="2" s="1"/>
  <c r="H495" i="2"/>
  <c r="M495" i="2" s="1"/>
  <c r="G495" i="2"/>
  <c r="L495" i="2" s="1"/>
  <c r="F495" i="2"/>
  <c r="K495" i="2" s="1"/>
  <c r="E495" i="2"/>
  <c r="J495" i="2" s="1"/>
  <c r="H494" i="2"/>
  <c r="M494" i="2" s="1"/>
  <c r="G494" i="2"/>
  <c r="L494" i="2" s="1"/>
  <c r="F494" i="2"/>
  <c r="K494" i="2" s="1"/>
  <c r="E494" i="2"/>
  <c r="J494" i="2" s="1"/>
  <c r="H493" i="2"/>
  <c r="M493" i="2" s="1"/>
  <c r="G493" i="2"/>
  <c r="L493" i="2" s="1"/>
  <c r="F493" i="2"/>
  <c r="K493" i="2" s="1"/>
  <c r="E493" i="2"/>
  <c r="J493" i="2" s="1"/>
  <c r="H492" i="2"/>
  <c r="M492" i="2" s="1"/>
  <c r="G492" i="2"/>
  <c r="L492" i="2" s="1"/>
  <c r="F492" i="2"/>
  <c r="K492" i="2" s="1"/>
  <c r="E492" i="2"/>
  <c r="J492" i="2" s="1"/>
  <c r="H491" i="2"/>
  <c r="M491" i="2" s="1"/>
  <c r="G491" i="2"/>
  <c r="L491" i="2" s="1"/>
  <c r="F491" i="2"/>
  <c r="K491" i="2" s="1"/>
  <c r="E491" i="2"/>
  <c r="J491" i="2" s="1"/>
  <c r="H490" i="2"/>
  <c r="M490" i="2" s="1"/>
  <c r="G490" i="2"/>
  <c r="L490" i="2" s="1"/>
  <c r="F490" i="2"/>
  <c r="K490" i="2" s="1"/>
  <c r="E490" i="2"/>
  <c r="J490" i="2" s="1"/>
  <c r="H489" i="2"/>
  <c r="M489" i="2" s="1"/>
  <c r="G489" i="2"/>
  <c r="L489" i="2" s="1"/>
  <c r="F489" i="2"/>
  <c r="K489" i="2" s="1"/>
  <c r="E489" i="2"/>
  <c r="J489" i="2" s="1"/>
  <c r="H488" i="2"/>
  <c r="M488" i="2" s="1"/>
  <c r="G488" i="2"/>
  <c r="L488" i="2" s="1"/>
  <c r="F488" i="2"/>
  <c r="K488" i="2" s="1"/>
  <c r="E488" i="2"/>
  <c r="J488" i="2" s="1"/>
  <c r="H487" i="2"/>
  <c r="M487" i="2" s="1"/>
  <c r="G487" i="2"/>
  <c r="L487" i="2" s="1"/>
  <c r="F487" i="2"/>
  <c r="K487" i="2" s="1"/>
  <c r="E487" i="2"/>
  <c r="J487" i="2" s="1"/>
  <c r="H486" i="2"/>
  <c r="M486" i="2" s="1"/>
  <c r="G486" i="2"/>
  <c r="L486" i="2" s="1"/>
  <c r="F486" i="2"/>
  <c r="K486" i="2" s="1"/>
  <c r="E486" i="2"/>
  <c r="J486" i="2" s="1"/>
  <c r="H485" i="2"/>
  <c r="M485" i="2" s="1"/>
  <c r="G485" i="2"/>
  <c r="L485" i="2" s="1"/>
  <c r="F485" i="2"/>
  <c r="K485" i="2" s="1"/>
  <c r="E485" i="2"/>
  <c r="J485" i="2" s="1"/>
  <c r="H484" i="2"/>
  <c r="M484" i="2" s="1"/>
  <c r="G484" i="2"/>
  <c r="L484" i="2" s="1"/>
  <c r="F484" i="2"/>
  <c r="K484" i="2" s="1"/>
  <c r="E484" i="2"/>
  <c r="J484" i="2" s="1"/>
  <c r="H483" i="2"/>
  <c r="M483" i="2" s="1"/>
  <c r="G483" i="2"/>
  <c r="L483" i="2" s="1"/>
  <c r="F483" i="2"/>
  <c r="K483" i="2" s="1"/>
  <c r="E483" i="2"/>
  <c r="J483" i="2" s="1"/>
  <c r="H482" i="2"/>
  <c r="M482" i="2" s="1"/>
  <c r="G482" i="2"/>
  <c r="L482" i="2" s="1"/>
  <c r="F482" i="2"/>
  <c r="K482" i="2" s="1"/>
  <c r="E482" i="2"/>
  <c r="J482" i="2" s="1"/>
  <c r="H481" i="2"/>
  <c r="M481" i="2" s="1"/>
  <c r="G481" i="2"/>
  <c r="L481" i="2" s="1"/>
  <c r="F481" i="2"/>
  <c r="K481" i="2" s="1"/>
  <c r="E481" i="2"/>
  <c r="J481" i="2" s="1"/>
  <c r="H480" i="2"/>
  <c r="M480" i="2" s="1"/>
  <c r="G480" i="2"/>
  <c r="L480" i="2" s="1"/>
  <c r="F480" i="2"/>
  <c r="K480" i="2" s="1"/>
  <c r="E480" i="2"/>
  <c r="J480" i="2" s="1"/>
  <c r="H479" i="2"/>
  <c r="M479" i="2" s="1"/>
  <c r="G479" i="2"/>
  <c r="L479" i="2" s="1"/>
  <c r="F479" i="2"/>
  <c r="K479" i="2" s="1"/>
  <c r="E479" i="2"/>
  <c r="J479" i="2" s="1"/>
  <c r="H478" i="2"/>
  <c r="M478" i="2" s="1"/>
  <c r="G478" i="2"/>
  <c r="L478" i="2" s="1"/>
  <c r="F478" i="2"/>
  <c r="K478" i="2" s="1"/>
  <c r="E478" i="2"/>
  <c r="J478" i="2" s="1"/>
  <c r="H477" i="2"/>
  <c r="M477" i="2" s="1"/>
  <c r="G477" i="2"/>
  <c r="L477" i="2" s="1"/>
  <c r="F477" i="2"/>
  <c r="K477" i="2" s="1"/>
  <c r="E477" i="2"/>
  <c r="J477" i="2" s="1"/>
  <c r="H476" i="2"/>
  <c r="M476" i="2" s="1"/>
  <c r="G476" i="2"/>
  <c r="L476" i="2" s="1"/>
  <c r="F476" i="2"/>
  <c r="K476" i="2" s="1"/>
  <c r="E476" i="2"/>
  <c r="J476" i="2" s="1"/>
  <c r="H475" i="2"/>
  <c r="M475" i="2" s="1"/>
  <c r="G475" i="2"/>
  <c r="L475" i="2" s="1"/>
  <c r="F475" i="2"/>
  <c r="K475" i="2" s="1"/>
  <c r="E475" i="2"/>
  <c r="J475" i="2" s="1"/>
  <c r="H474" i="2"/>
  <c r="M474" i="2" s="1"/>
  <c r="G474" i="2"/>
  <c r="L474" i="2" s="1"/>
  <c r="F474" i="2"/>
  <c r="K474" i="2" s="1"/>
  <c r="E474" i="2"/>
  <c r="J474" i="2" s="1"/>
  <c r="H473" i="2"/>
  <c r="M473" i="2" s="1"/>
  <c r="G473" i="2"/>
  <c r="L473" i="2" s="1"/>
  <c r="F473" i="2"/>
  <c r="K473" i="2" s="1"/>
  <c r="E473" i="2"/>
  <c r="J473" i="2" s="1"/>
  <c r="H472" i="2"/>
  <c r="M472" i="2" s="1"/>
  <c r="G472" i="2"/>
  <c r="L472" i="2" s="1"/>
  <c r="F472" i="2"/>
  <c r="K472" i="2" s="1"/>
  <c r="E472" i="2"/>
  <c r="J472" i="2" s="1"/>
  <c r="H471" i="2"/>
  <c r="M471" i="2" s="1"/>
  <c r="G471" i="2"/>
  <c r="L471" i="2" s="1"/>
  <c r="F471" i="2"/>
  <c r="K471" i="2" s="1"/>
  <c r="E471" i="2"/>
  <c r="J471" i="2" s="1"/>
  <c r="H470" i="2"/>
  <c r="M470" i="2" s="1"/>
  <c r="G470" i="2"/>
  <c r="L470" i="2" s="1"/>
  <c r="F470" i="2"/>
  <c r="K470" i="2" s="1"/>
  <c r="E470" i="2"/>
  <c r="J470" i="2" s="1"/>
  <c r="H469" i="2"/>
  <c r="M469" i="2" s="1"/>
  <c r="G469" i="2"/>
  <c r="L469" i="2" s="1"/>
  <c r="F469" i="2"/>
  <c r="K469" i="2" s="1"/>
  <c r="E469" i="2"/>
  <c r="J469" i="2" s="1"/>
  <c r="H468" i="2"/>
  <c r="M468" i="2" s="1"/>
  <c r="G468" i="2"/>
  <c r="L468" i="2" s="1"/>
  <c r="F468" i="2"/>
  <c r="K468" i="2" s="1"/>
  <c r="E468" i="2"/>
  <c r="J468" i="2" s="1"/>
  <c r="H467" i="2"/>
  <c r="M467" i="2" s="1"/>
  <c r="G467" i="2"/>
  <c r="L467" i="2" s="1"/>
  <c r="F467" i="2"/>
  <c r="K467" i="2" s="1"/>
  <c r="E467" i="2"/>
  <c r="J467" i="2" s="1"/>
  <c r="H466" i="2"/>
  <c r="M466" i="2" s="1"/>
  <c r="G466" i="2"/>
  <c r="L466" i="2" s="1"/>
  <c r="F466" i="2"/>
  <c r="K466" i="2" s="1"/>
  <c r="E466" i="2"/>
  <c r="J466" i="2" s="1"/>
  <c r="H465" i="2"/>
  <c r="M465" i="2" s="1"/>
  <c r="G465" i="2"/>
  <c r="L465" i="2" s="1"/>
  <c r="F465" i="2"/>
  <c r="K465" i="2" s="1"/>
  <c r="E465" i="2"/>
  <c r="J465" i="2" s="1"/>
  <c r="H464" i="2"/>
  <c r="M464" i="2" s="1"/>
  <c r="G464" i="2"/>
  <c r="L464" i="2" s="1"/>
  <c r="F464" i="2"/>
  <c r="K464" i="2" s="1"/>
  <c r="E464" i="2"/>
  <c r="J464" i="2" s="1"/>
  <c r="H463" i="2"/>
  <c r="M463" i="2" s="1"/>
  <c r="G463" i="2"/>
  <c r="L463" i="2" s="1"/>
  <c r="F463" i="2"/>
  <c r="K463" i="2" s="1"/>
  <c r="E463" i="2"/>
  <c r="J463" i="2" s="1"/>
  <c r="H462" i="2"/>
  <c r="M462" i="2" s="1"/>
  <c r="G462" i="2"/>
  <c r="L462" i="2" s="1"/>
  <c r="F462" i="2"/>
  <c r="K462" i="2" s="1"/>
  <c r="E462" i="2"/>
  <c r="J462" i="2" s="1"/>
  <c r="H461" i="2"/>
  <c r="M461" i="2" s="1"/>
  <c r="G461" i="2"/>
  <c r="L461" i="2" s="1"/>
  <c r="F461" i="2"/>
  <c r="K461" i="2" s="1"/>
  <c r="E461" i="2"/>
  <c r="J461" i="2" s="1"/>
  <c r="H460" i="2"/>
  <c r="M460" i="2" s="1"/>
  <c r="G460" i="2"/>
  <c r="L460" i="2" s="1"/>
  <c r="F460" i="2"/>
  <c r="K460" i="2" s="1"/>
  <c r="E460" i="2"/>
  <c r="J460" i="2" s="1"/>
  <c r="H459" i="2"/>
  <c r="M459" i="2" s="1"/>
  <c r="G459" i="2"/>
  <c r="L459" i="2" s="1"/>
  <c r="F459" i="2"/>
  <c r="K459" i="2" s="1"/>
  <c r="E459" i="2"/>
  <c r="J459" i="2" s="1"/>
  <c r="H458" i="2"/>
  <c r="M458" i="2" s="1"/>
  <c r="G458" i="2"/>
  <c r="L458" i="2" s="1"/>
  <c r="F458" i="2"/>
  <c r="K458" i="2" s="1"/>
  <c r="E458" i="2"/>
  <c r="J458" i="2" s="1"/>
  <c r="H457" i="2"/>
  <c r="M457" i="2" s="1"/>
  <c r="G457" i="2"/>
  <c r="L457" i="2" s="1"/>
  <c r="F457" i="2"/>
  <c r="K457" i="2" s="1"/>
  <c r="E457" i="2"/>
  <c r="J457" i="2" s="1"/>
  <c r="H456" i="2"/>
  <c r="M456" i="2" s="1"/>
  <c r="G456" i="2"/>
  <c r="L456" i="2" s="1"/>
  <c r="F456" i="2"/>
  <c r="K456" i="2" s="1"/>
  <c r="E456" i="2"/>
  <c r="J456" i="2" s="1"/>
  <c r="H455" i="2"/>
  <c r="M455" i="2" s="1"/>
  <c r="G455" i="2"/>
  <c r="L455" i="2" s="1"/>
  <c r="F455" i="2"/>
  <c r="K455" i="2" s="1"/>
  <c r="E455" i="2"/>
  <c r="J455" i="2" s="1"/>
  <c r="H454" i="2"/>
  <c r="M454" i="2" s="1"/>
  <c r="G454" i="2"/>
  <c r="L454" i="2" s="1"/>
  <c r="F454" i="2"/>
  <c r="K454" i="2" s="1"/>
  <c r="E454" i="2"/>
  <c r="J454" i="2" s="1"/>
  <c r="H453" i="2"/>
  <c r="M453" i="2" s="1"/>
  <c r="G453" i="2"/>
  <c r="L453" i="2" s="1"/>
  <c r="F453" i="2"/>
  <c r="K453" i="2" s="1"/>
  <c r="E453" i="2"/>
  <c r="J453" i="2" s="1"/>
  <c r="H452" i="2"/>
  <c r="M452" i="2" s="1"/>
  <c r="G452" i="2"/>
  <c r="L452" i="2" s="1"/>
  <c r="F452" i="2"/>
  <c r="K452" i="2" s="1"/>
  <c r="E452" i="2"/>
  <c r="J452" i="2" s="1"/>
  <c r="H451" i="2"/>
  <c r="M451" i="2" s="1"/>
  <c r="G451" i="2"/>
  <c r="L451" i="2" s="1"/>
  <c r="F451" i="2"/>
  <c r="K451" i="2" s="1"/>
  <c r="E451" i="2"/>
  <c r="J451" i="2" s="1"/>
  <c r="H450" i="2"/>
  <c r="M450" i="2" s="1"/>
  <c r="G450" i="2"/>
  <c r="L450" i="2" s="1"/>
  <c r="F450" i="2"/>
  <c r="K450" i="2" s="1"/>
  <c r="E450" i="2"/>
  <c r="J450" i="2" s="1"/>
  <c r="H449" i="2"/>
  <c r="M449" i="2" s="1"/>
  <c r="G449" i="2"/>
  <c r="L449" i="2" s="1"/>
  <c r="F449" i="2"/>
  <c r="K449" i="2" s="1"/>
  <c r="E449" i="2"/>
  <c r="J449" i="2" s="1"/>
  <c r="H448" i="2"/>
  <c r="M448" i="2" s="1"/>
  <c r="G448" i="2"/>
  <c r="L448" i="2" s="1"/>
  <c r="F448" i="2"/>
  <c r="K448" i="2" s="1"/>
  <c r="E448" i="2"/>
  <c r="J448" i="2" s="1"/>
  <c r="H447" i="2"/>
  <c r="M447" i="2" s="1"/>
  <c r="G447" i="2"/>
  <c r="L447" i="2" s="1"/>
  <c r="F447" i="2"/>
  <c r="K447" i="2" s="1"/>
  <c r="E447" i="2"/>
  <c r="J447" i="2" s="1"/>
  <c r="H446" i="2"/>
  <c r="M446" i="2" s="1"/>
  <c r="G446" i="2"/>
  <c r="L446" i="2" s="1"/>
  <c r="F446" i="2"/>
  <c r="K446" i="2" s="1"/>
  <c r="E446" i="2"/>
  <c r="J446" i="2" s="1"/>
  <c r="H445" i="2"/>
  <c r="M445" i="2" s="1"/>
  <c r="G445" i="2"/>
  <c r="L445" i="2" s="1"/>
  <c r="F445" i="2"/>
  <c r="K445" i="2" s="1"/>
  <c r="E445" i="2"/>
  <c r="J445" i="2" s="1"/>
  <c r="H444" i="2"/>
  <c r="M444" i="2" s="1"/>
  <c r="G444" i="2"/>
  <c r="L444" i="2" s="1"/>
  <c r="F444" i="2"/>
  <c r="K444" i="2" s="1"/>
  <c r="E444" i="2"/>
  <c r="J444" i="2" s="1"/>
  <c r="H443" i="2"/>
  <c r="M443" i="2" s="1"/>
  <c r="G443" i="2"/>
  <c r="L443" i="2" s="1"/>
  <c r="F443" i="2"/>
  <c r="K443" i="2" s="1"/>
  <c r="E443" i="2"/>
  <c r="J443" i="2" s="1"/>
  <c r="H442" i="2"/>
  <c r="M442" i="2" s="1"/>
  <c r="G442" i="2"/>
  <c r="L442" i="2" s="1"/>
  <c r="F442" i="2"/>
  <c r="K442" i="2" s="1"/>
  <c r="E442" i="2"/>
  <c r="J442" i="2" s="1"/>
  <c r="H441" i="2"/>
  <c r="M441" i="2" s="1"/>
  <c r="G441" i="2"/>
  <c r="L441" i="2" s="1"/>
  <c r="F441" i="2"/>
  <c r="K441" i="2" s="1"/>
  <c r="E441" i="2"/>
  <c r="J441" i="2" s="1"/>
  <c r="H440" i="2"/>
  <c r="M440" i="2" s="1"/>
  <c r="G440" i="2"/>
  <c r="L440" i="2" s="1"/>
  <c r="F440" i="2"/>
  <c r="K440" i="2" s="1"/>
  <c r="E440" i="2"/>
  <c r="J440" i="2" s="1"/>
  <c r="H439" i="2"/>
  <c r="M439" i="2" s="1"/>
  <c r="G439" i="2"/>
  <c r="L439" i="2" s="1"/>
  <c r="F439" i="2"/>
  <c r="K439" i="2" s="1"/>
  <c r="E439" i="2"/>
  <c r="J439" i="2" s="1"/>
  <c r="H438" i="2"/>
  <c r="M438" i="2" s="1"/>
  <c r="G438" i="2"/>
  <c r="L438" i="2" s="1"/>
  <c r="F438" i="2"/>
  <c r="K438" i="2" s="1"/>
  <c r="E438" i="2"/>
  <c r="J438" i="2" s="1"/>
  <c r="H437" i="2"/>
  <c r="M437" i="2" s="1"/>
  <c r="G437" i="2"/>
  <c r="L437" i="2" s="1"/>
  <c r="F437" i="2"/>
  <c r="K437" i="2" s="1"/>
  <c r="E437" i="2"/>
  <c r="J437" i="2" s="1"/>
  <c r="H436" i="2"/>
  <c r="M436" i="2" s="1"/>
  <c r="G436" i="2"/>
  <c r="L436" i="2" s="1"/>
  <c r="F436" i="2"/>
  <c r="K436" i="2" s="1"/>
  <c r="E436" i="2"/>
  <c r="J436" i="2" s="1"/>
  <c r="H435" i="2"/>
  <c r="M435" i="2" s="1"/>
  <c r="G435" i="2"/>
  <c r="L435" i="2" s="1"/>
  <c r="F435" i="2"/>
  <c r="K435" i="2" s="1"/>
  <c r="E435" i="2"/>
  <c r="J435" i="2" s="1"/>
  <c r="H434" i="2"/>
  <c r="M434" i="2" s="1"/>
  <c r="G434" i="2"/>
  <c r="L434" i="2" s="1"/>
  <c r="F434" i="2"/>
  <c r="K434" i="2" s="1"/>
  <c r="E434" i="2"/>
  <c r="J434" i="2" s="1"/>
  <c r="H433" i="2"/>
  <c r="M433" i="2" s="1"/>
  <c r="G433" i="2"/>
  <c r="L433" i="2" s="1"/>
  <c r="F433" i="2"/>
  <c r="K433" i="2" s="1"/>
  <c r="E433" i="2"/>
  <c r="J433" i="2" s="1"/>
  <c r="H432" i="2"/>
  <c r="M432" i="2" s="1"/>
  <c r="G432" i="2"/>
  <c r="L432" i="2" s="1"/>
  <c r="F432" i="2"/>
  <c r="K432" i="2" s="1"/>
  <c r="E432" i="2"/>
  <c r="J432" i="2" s="1"/>
  <c r="H431" i="2"/>
  <c r="M431" i="2" s="1"/>
  <c r="G431" i="2"/>
  <c r="L431" i="2" s="1"/>
  <c r="F431" i="2"/>
  <c r="K431" i="2" s="1"/>
  <c r="E431" i="2"/>
  <c r="J431" i="2" s="1"/>
  <c r="H430" i="2"/>
  <c r="M430" i="2" s="1"/>
  <c r="G430" i="2"/>
  <c r="L430" i="2" s="1"/>
  <c r="F430" i="2"/>
  <c r="K430" i="2" s="1"/>
  <c r="E430" i="2"/>
  <c r="J430" i="2" s="1"/>
  <c r="H429" i="2"/>
  <c r="M429" i="2" s="1"/>
  <c r="G429" i="2"/>
  <c r="L429" i="2" s="1"/>
  <c r="F429" i="2"/>
  <c r="K429" i="2" s="1"/>
  <c r="E429" i="2"/>
  <c r="J429" i="2" s="1"/>
  <c r="H428" i="2"/>
  <c r="M428" i="2" s="1"/>
  <c r="G428" i="2"/>
  <c r="L428" i="2" s="1"/>
  <c r="F428" i="2"/>
  <c r="K428" i="2" s="1"/>
  <c r="E428" i="2"/>
  <c r="J428" i="2" s="1"/>
  <c r="H427" i="2"/>
  <c r="M427" i="2" s="1"/>
  <c r="G427" i="2"/>
  <c r="L427" i="2" s="1"/>
  <c r="F427" i="2"/>
  <c r="K427" i="2" s="1"/>
  <c r="E427" i="2"/>
  <c r="J427" i="2" s="1"/>
  <c r="H426" i="2"/>
  <c r="M426" i="2" s="1"/>
  <c r="G426" i="2"/>
  <c r="L426" i="2" s="1"/>
  <c r="F426" i="2"/>
  <c r="K426" i="2" s="1"/>
  <c r="E426" i="2"/>
  <c r="J426" i="2" s="1"/>
  <c r="H425" i="2"/>
  <c r="M425" i="2" s="1"/>
  <c r="G425" i="2"/>
  <c r="L425" i="2" s="1"/>
  <c r="F425" i="2"/>
  <c r="K425" i="2" s="1"/>
  <c r="E425" i="2"/>
  <c r="J425" i="2" s="1"/>
  <c r="H424" i="2"/>
  <c r="M424" i="2" s="1"/>
  <c r="G424" i="2"/>
  <c r="L424" i="2" s="1"/>
  <c r="F424" i="2"/>
  <c r="K424" i="2" s="1"/>
  <c r="E424" i="2"/>
  <c r="J424" i="2" s="1"/>
  <c r="H423" i="2"/>
  <c r="M423" i="2" s="1"/>
  <c r="G423" i="2"/>
  <c r="L423" i="2" s="1"/>
  <c r="F423" i="2"/>
  <c r="K423" i="2" s="1"/>
  <c r="E423" i="2"/>
  <c r="J423" i="2" s="1"/>
  <c r="H422" i="2"/>
  <c r="M422" i="2" s="1"/>
  <c r="G422" i="2"/>
  <c r="L422" i="2" s="1"/>
  <c r="F422" i="2"/>
  <c r="K422" i="2" s="1"/>
  <c r="E422" i="2"/>
  <c r="J422" i="2" s="1"/>
  <c r="H421" i="2"/>
  <c r="M421" i="2" s="1"/>
  <c r="G421" i="2"/>
  <c r="L421" i="2" s="1"/>
  <c r="F421" i="2"/>
  <c r="K421" i="2" s="1"/>
  <c r="E421" i="2"/>
  <c r="J421" i="2" s="1"/>
  <c r="H420" i="2"/>
  <c r="M420" i="2" s="1"/>
  <c r="G420" i="2"/>
  <c r="L420" i="2" s="1"/>
  <c r="F420" i="2"/>
  <c r="K420" i="2" s="1"/>
  <c r="E420" i="2"/>
  <c r="J420" i="2" s="1"/>
  <c r="H419" i="2"/>
  <c r="M419" i="2" s="1"/>
  <c r="G419" i="2"/>
  <c r="L419" i="2" s="1"/>
  <c r="F419" i="2"/>
  <c r="K419" i="2" s="1"/>
  <c r="E419" i="2"/>
  <c r="J419" i="2" s="1"/>
  <c r="H418" i="2"/>
  <c r="M418" i="2" s="1"/>
  <c r="G418" i="2"/>
  <c r="L418" i="2" s="1"/>
  <c r="F418" i="2"/>
  <c r="K418" i="2" s="1"/>
  <c r="E418" i="2"/>
  <c r="J418" i="2" s="1"/>
  <c r="H417" i="2"/>
  <c r="M417" i="2" s="1"/>
  <c r="G417" i="2"/>
  <c r="L417" i="2" s="1"/>
  <c r="F417" i="2"/>
  <c r="K417" i="2" s="1"/>
  <c r="E417" i="2"/>
  <c r="J417" i="2" s="1"/>
  <c r="H416" i="2"/>
  <c r="M416" i="2" s="1"/>
  <c r="G416" i="2"/>
  <c r="L416" i="2" s="1"/>
  <c r="F416" i="2"/>
  <c r="K416" i="2" s="1"/>
  <c r="E416" i="2"/>
  <c r="J416" i="2" s="1"/>
  <c r="H415" i="2"/>
  <c r="M415" i="2" s="1"/>
  <c r="G415" i="2"/>
  <c r="L415" i="2" s="1"/>
  <c r="F415" i="2"/>
  <c r="K415" i="2" s="1"/>
  <c r="E415" i="2"/>
  <c r="J415" i="2" s="1"/>
  <c r="H414" i="2"/>
  <c r="M414" i="2" s="1"/>
  <c r="G414" i="2"/>
  <c r="L414" i="2" s="1"/>
  <c r="F414" i="2"/>
  <c r="K414" i="2" s="1"/>
  <c r="E414" i="2"/>
  <c r="J414" i="2" s="1"/>
  <c r="H413" i="2"/>
  <c r="M413" i="2" s="1"/>
  <c r="G413" i="2"/>
  <c r="L413" i="2" s="1"/>
  <c r="F413" i="2"/>
  <c r="K413" i="2" s="1"/>
  <c r="E413" i="2"/>
  <c r="J413" i="2" s="1"/>
  <c r="H412" i="2"/>
  <c r="M412" i="2" s="1"/>
  <c r="G412" i="2"/>
  <c r="L412" i="2" s="1"/>
  <c r="F412" i="2"/>
  <c r="K412" i="2" s="1"/>
  <c r="E412" i="2"/>
  <c r="J412" i="2" s="1"/>
  <c r="H411" i="2"/>
  <c r="M411" i="2" s="1"/>
  <c r="G411" i="2"/>
  <c r="L411" i="2" s="1"/>
  <c r="F411" i="2"/>
  <c r="K411" i="2" s="1"/>
  <c r="E411" i="2"/>
  <c r="J411" i="2" s="1"/>
  <c r="H410" i="2"/>
  <c r="M410" i="2" s="1"/>
  <c r="G410" i="2"/>
  <c r="L410" i="2" s="1"/>
  <c r="F410" i="2"/>
  <c r="K410" i="2" s="1"/>
  <c r="E410" i="2"/>
  <c r="J410" i="2" s="1"/>
  <c r="H409" i="2"/>
  <c r="M409" i="2" s="1"/>
  <c r="G409" i="2"/>
  <c r="L409" i="2" s="1"/>
  <c r="F409" i="2"/>
  <c r="K409" i="2" s="1"/>
  <c r="E409" i="2"/>
  <c r="J409" i="2" s="1"/>
  <c r="H408" i="2"/>
  <c r="M408" i="2" s="1"/>
  <c r="G408" i="2"/>
  <c r="L408" i="2" s="1"/>
  <c r="F408" i="2"/>
  <c r="K408" i="2" s="1"/>
  <c r="E408" i="2"/>
  <c r="J408" i="2" s="1"/>
  <c r="H407" i="2"/>
  <c r="M407" i="2" s="1"/>
  <c r="G407" i="2"/>
  <c r="L407" i="2" s="1"/>
  <c r="F407" i="2"/>
  <c r="K407" i="2" s="1"/>
  <c r="E407" i="2"/>
  <c r="J407" i="2" s="1"/>
  <c r="H406" i="2"/>
  <c r="M406" i="2" s="1"/>
  <c r="G406" i="2"/>
  <c r="L406" i="2" s="1"/>
  <c r="F406" i="2"/>
  <c r="K406" i="2" s="1"/>
  <c r="E406" i="2"/>
  <c r="J406" i="2" s="1"/>
  <c r="H405" i="2"/>
  <c r="M405" i="2" s="1"/>
  <c r="G405" i="2"/>
  <c r="L405" i="2" s="1"/>
  <c r="F405" i="2"/>
  <c r="K405" i="2" s="1"/>
  <c r="E405" i="2"/>
  <c r="J405" i="2" s="1"/>
  <c r="H404" i="2"/>
  <c r="M404" i="2" s="1"/>
  <c r="G404" i="2"/>
  <c r="L404" i="2" s="1"/>
  <c r="F404" i="2"/>
  <c r="K404" i="2" s="1"/>
  <c r="E404" i="2"/>
  <c r="J404" i="2" s="1"/>
  <c r="H403" i="2"/>
  <c r="M403" i="2" s="1"/>
  <c r="G403" i="2"/>
  <c r="L403" i="2" s="1"/>
  <c r="F403" i="2"/>
  <c r="K403" i="2" s="1"/>
  <c r="E403" i="2"/>
  <c r="J403" i="2" s="1"/>
  <c r="H402" i="2"/>
  <c r="M402" i="2" s="1"/>
  <c r="G402" i="2"/>
  <c r="L402" i="2" s="1"/>
  <c r="F402" i="2"/>
  <c r="K402" i="2" s="1"/>
  <c r="E402" i="2"/>
  <c r="J402" i="2" s="1"/>
  <c r="H401" i="2"/>
  <c r="M401" i="2" s="1"/>
  <c r="G401" i="2"/>
  <c r="L401" i="2" s="1"/>
  <c r="F401" i="2"/>
  <c r="K401" i="2" s="1"/>
  <c r="E401" i="2"/>
  <c r="J401" i="2" s="1"/>
  <c r="H400" i="2"/>
  <c r="M400" i="2" s="1"/>
  <c r="G400" i="2"/>
  <c r="L400" i="2" s="1"/>
  <c r="F400" i="2"/>
  <c r="K400" i="2" s="1"/>
  <c r="E400" i="2"/>
  <c r="J400" i="2" s="1"/>
  <c r="H399" i="2"/>
  <c r="M399" i="2" s="1"/>
  <c r="G399" i="2"/>
  <c r="L399" i="2" s="1"/>
  <c r="F399" i="2"/>
  <c r="K399" i="2" s="1"/>
  <c r="E399" i="2"/>
  <c r="J399" i="2" s="1"/>
  <c r="H398" i="2"/>
  <c r="M398" i="2" s="1"/>
  <c r="G398" i="2"/>
  <c r="L398" i="2" s="1"/>
  <c r="F398" i="2"/>
  <c r="K398" i="2" s="1"/>
  <c r="E398" i="2"/>
  <c r="J398" i="2" s="1"/>
  <c r="H397" i="2"/>
  <c r="M397" i="2" s="1"/>
  <c r="G397" i="2"/>
  <c r="L397" i="2" s="1"/>
  <c r="F397" i="2"/>
  <c r="K397" i="2" s="1"/>
  <c r="E397" i="2"/>
  <c r="J397" i="2" s="1"/>
  <c r="H396" i="2"/>
  <c r="M396" i="2" s="1"/>
  <c r="G396" i="2"/>
  <c r="L396" i="2" s="1"/>
  <c r="F396" i="2"/>
  <c r="K396" i="2" s="1"/>
  <c r="E396" i="2"/>
  <c r="J396" i="2" s="1"/>
  <c r="H395" i="2"/>
  <c r="M395" i="2" s="1"/>
  <c r="G395" i="2"/>
  <c r="L395" i="2" s="1"/>
  <c r="F395" i="2"/>
  <c r="K395" i="2" s="1"/>
  <c r="E395" i="2"/>
  <c r="J395" i="2" s="1"/>
  <c r="H394" i="2"/>
  <c r="M394" i="2" s="1"/>
  <c r="G394" i="2"/>
  <c r="L394" i="2" s="1"/>
  <c r="F394" i="2"/>
  <c r="K394" i="2" s="1"/>
  <c r="E394" i="2"/>
  <c r="J394" i="2" s="1"/>
  <c r="H393" i="2"/>
  <c r="M393" i="2" s="1"/>
  <c r="G393" i="2"/>
  <c r="L393" i="2" s="1"/>
  <c r="F393" i="2"/>
  <c r="K393" i="2" s="1"/>
  <c r="E393" i="2"/>
  <c r="J393" i="2" s="1"/>
  <c r="H392" i="2"/>
  <c r="M392" i="2" s="1"/>
  <c r="G392" i="2"/>
  <c r="L392" i="2" s="1"/>
  <c r="F392" i="2"/>
  <c r="K392" i="2" s="1"/>
  <c r="E392" i="2"/>
  <c r="J392" i="2" s="1"/>
  <c r="H391" i="2"/>
  <c r="M391" i="2" s="1"/>
  <c r="G391" i="2"/>
  <c r="L391" i="2" s="1"/>
  <c r="F391" i="2"/>
  <c r="K391" i="2" s="1"/>
  <c r="E391" i="2"/>
  <c r="J391" i="2" s="1"/>
  <c r="H390" i="2"/>
  <c r="M390" i="2" s="1"/>
  <c r="G390" i="2"/>
  <c r="L390" i="2" s="1"/>
  <c r="F390" i="2"/>
  <c r="K390" i="2" s="1"/>
  <c r="E390" i="2"/>
  <c r="J390" i="2" s="1"/>
  <c r="H389" i="2"/>
  <c r="M389" i="2" s="1"/>
  <c r="G389" i="2"/>
  <c r="L389" i="2" s="1"/>
  <c r="F389" i="2"/>
  <c r="K389" i="2" s="1"/>
  <c r="E389" i="2"/>
  <c r="J389" i="2" s="1"/>
  <c r="H388" i="2"/>
  <c r="M388" i="2" s="1"/>
  <c r="G388" i="2"/>
  <c r="L388" i="2" s="1"/>
  <c r="F388" i="2"/>
  <c r="K388" i="2" s="1"/>
  <c r="E388" i="2"/>
  <c r="J388" i="2" s="1"/>
  <c r="H387" i="2"/>
  <c r="M387" i="2" s="1"/>
  <c r="G387" i="2"/>
  <c r="L387" i="2" s="1"/>
  <c r="F387" i="2"/>
  <c r="K387" i="2" s="1"/>
  <c r="E387" i="2"/>
  <c r="J387" i="2" s="1"/>
  <c r="H386" i="2"/>
  <c r="M386" i="2" s="1"/>
  <c r="G386" i="2"/>
  <c r="L386" i="2" s="1"/>
  <c r="F386" i="2"/>
  <c r="K386" i="2" s="1"/>
  <c r="E386" i="2"/>
  <c r="J386" i="2" s="1"/>
  <c r="H385" i="2"/>
  <c r="M385" i="2" s="1"/>
  <c r="G385" i="2"/>
  <c r="L385" i="2" s="1"/>
  <c r="F385" i="2"/>
  <c r="K385" i="2" s="1"/>
  <c r="E385" i="2"/>
  <c r="J385" i="2" s="1"/>
  <c r="H384" i="2"/>
  <c r="M384" i="2" s="1"/>
  <c r="G384" i="2"/>
  <c r="L384" i="2" s="1"/>
  <c r="F384" i="2"/>
  <c r="K384" i="2" s="1"/>
  <c r="E384" i="2"/>
  <c r="J384" i="2" s="1"/>
  <c r="H383" i="2"/>
  <c r="M383" i="2" s="1"/>
  <c r="G383" i="2"/>
  <c r="L383" i="2" s="1"/>
  <c r="F383" i="2"/>
  <c r="K383" i="2" s="1"/>
  <c r="E383" i="2"/>
  <c r="J383" i="2" s="1"/>
  <c r="H382" i="2"/>
  <c r="M382" i="2" s="1"/>
  <c r="G382" i="2"/>
  <c r="L382" i="2" s="1"/>
  <c r="F382" i="2"/>
  <c r="K382" i="2" s="1"/>
  <c r="E382" i="2"/>
  <c r="J382" i="2" s="1"/>
  <c r="H381" i="2"/>
  <c r="M381" i="2" s="1"/>
  <c r="G381" i="2"/>
  <c r="L381" i="2" s="1"/>
  <c r="F381" i="2"/>
  <c r="K381" i="2" s="1"/>
  <c r="E381" i="2"/>
  <c r="J381" i="2" s="1"/>
  <c r="H380" i="2"/>
  <c r="M380" i="2" s="1"/>
  <c r="G380" i="2"/>
  <c r="L380" i="2" s="1"/>
  <c r="F380" i="2"/>
  <c r="K380" i="2" s="1"/>
  <c r="E380" i="2"/>
  <c r="J380" i="2" s="1"/>
  <c r="H379" i="2"/>
  <c r="M379" i="2" s="1"/>
  <c r="G379" i="2"/>
  <c r="L379" i="2" s="1"/>
  <c r="F379" i="2"/>
  <c r="K379" i="2" s="1"/>
  <c r="E379" i="2"/>
  <c r="J379" i="2" s="1"/>
  <c r="H378" i="2"/>
  <c r="M378" i="2" s="1"/>
  <c r="G378" i="2"/>
  <c r="L378" i="2" s="1"/>
  <c r="F378" i="2"/>
  <c r="K378" i="2" s="1"/>
  <c r="E378" i="2"/>
  <c r="J378" i="2" s="1"/>
  <c r="H377" i="2"/>
  <c r="M377" i="2" s="1"/>
  <c r="G377" i="2"/>
  <c r="L377" i="2" s="1"/>
  <c r="F377" i="2"/>
  <c r="K377" i="2" s="1"/>
  <c r="E377" i="2"/>
  <c r="J377" i="2" s="1"/>
  <c r="H376" i="2"/>
  <c r="M376" i="2" s="1"/>
  <c r="G376" i="2"/>
  <c r="L376" i="2" s="1"/>
  <c r="F376" i="2"/>
  <c r="K376" i="2" s="1"/>
  <c r="E376" i="2"/>
  <c r="J376" i="2" s="1"/>
  <c r="H375" i="2"/>
  <c r="M375" i="2" s="1"/>
  <c r="G375" i="2"/>
  <c r="L375" i="2" s="1"/>
  <c r="F375" i="2"/>
  <c r="K375" i="2" s="1"/>
  <c r="E375" i="2"/>
  <c r="J375" i="2" s="1"/>
  <c r="H374" i="2"/>
  <c r="M374" i="2" s="1"/>
  <c r="G374" i="2"/>
  <c r="L374" i="2" s="1"/>
  <c r="F374" i="2"/>
  <c r="K374" i="2" s="1"/>
  <c r="E374" i="2"/>
  <c r="J374" i="2" s="1"/>
  <c r="H373" i="2"/>
  <c r="M373" i="2" s="1"/>
  <c r="G373" i="2"/>
  <c r="L373" i="2" s="1"/>
  <c r="F373" i="2"/>
  <c r="K373" i="2" s="1"/>
  <c r="E373" i="2"/>
  <c r="J373" i="2" s="1"/>
  <c r="H372" i="2"/>
  <c r="M372" i="2" s="1"/>
  <c r="G372" i="2"/>
  <c r="L372" i="2" s="1"/>
  <c r="F372" i="2"/>
  <c r="K372" i="2" s="1"/>
  <c r="E372" i="2"/>
  <c r="J372" i="2" s="1"/>
  <c r="H371" i="2"/>
  <c r="M371" i="2" s="1"/>
  <c r="G371" i="2"/>
  <c r="L371" i="2" s="1"/>
  <c r="F371" i="2"/>
  <c r="K371" i="2" s="1"/>
  <c r="E371" i="2"/>
  <c r="J371" i="2" s="1"/>
  <c r="H370" i="2"/>
  <c r="M370" i="2" s="1"/>
  <c r="G370" i="2"/>
  <c r="L370" i="2" s="1"/>
  <c r="F370" i="2"/>
  <c r="K370" i="2" s="1"/>
  <c r="E370" i="2"/>
  <c r="J370" i="2" s="1"/>
  <c r="H369" i="2"/>
  <c r="M369" i="2" s="1"/>
  <c r="G369" i="2"/>
  <c r="L369" i="2" s="1"/>
  <c r="F369" i="2"/>
  <c r="K369" i="2" s="1"/>
  <c r="E369" i="2"/>
  <c r="J369" i="2" s="1"/>
  <c r="H368" i="2"/>
  <c r="M368" i="2" s="1"/>
  <c r="G368" i="2"/>
  <c r="L368" i="2" s="1"/>
  <c r="F368" i="2"/>
  <c r="K368" i="2" s="1"/>
  <c r="E368" i="2"/>
  <c r="J368" i="2" s="1"/>
  <c r="H367" i="2"/>
  <c r="M367" i="2" s="1"/>
  <c r="G367" i="2"/>
  <c r="L367" i="2" s="1"/>
  <c r="F367" i="2"/>
  <c r="K367" i="2" s="1"/>
  <c r="E367" i="2"/>
  <c r="J367" i="2" s="1"/>
  <c r="H366" i="2"/>
  <c r="M366" i="2" s="1"/>
  <c r="G366" i="2"/>
  <c r="L366" i="2" s="1"/>
  <c r="F366" i="2"/>
  <c r="K366" i="2" s="1"/>
  <c r="E366" i="2"/>
  <c r="J366" i="2" s="1"/>
  <c r="H365" i="2"/>
  <c r="M365" i="2" s="1"/>
  <c r="G365" i="2"/>
  <c r="L365" i="2" s="1"/>
  <c r="F365" i="2"/>
  <c r="K365" i="2" s="1"/>
  <c r="E365" i="2"/>
  <c r="J365" i="2" s="1"/>
  <c r="H364" i="2"/>
  <c r="M364" i="2" s="1"/>
  <c r="G364" i="2"/>
  <c r="L364" i="2" s="1"/>
  <c r="F364" i="2"/>
  <c r="K364" i="2" s="1"/>
  <c r="E364" i="2"/>
  <c r="J364" i="2" s="1"/>
  <c r="H363" i="2"/>
  <c r="M363" i="2" s="1"/>
  <c r="G363" i="2"/>
  <c r="L363" i="2" s="1"/>
  <c r="F363" i="2"/>
  <c r="K363" i="2" s="1"/>
  <c r="E363" i="2"/>
  <c r="J363" i="2" s="1"/>
  <c r="H362" i="2"/>
  <c r="M362" i="2" s="1"/>
  <c r="G362" i="2"/>
  <c r="L362" i="2" s="1"/>
  <c r="F362" i="2"/>
  <c r="K362" i="2" s="1"/>
  <c r="E362" i="2"/>
  <c r="J362" i="2" s="1"/>
  <c r="H361" i="2"/>
  <c r="M361" i="2" s="1"/>
  <c r="G361" i="2"/>
  <c r="L361" i="2" s="1"/>
  <c r="F361" i="2"/>
  <c r="K361" i="2" s="1"/>
  <c r="E361" i="2"/>
  <c r="J361" i="2" s="1"/>
  <c r="H360" i="2"/>
  <c r="M360" i="2" s="1"/>
  <c r="G360" i="2"/>
  <c r="L360" i="2" s="1"/>
  <c r="F360" i="2"/>
  <c r="K360" i="2" s="1"/>
  <c r="E360" i="2"/>
  <c r="J360" i="2" s="1"/>
  <c r="H359" i="2"/>
  <c r="M359" i="2" s="1"/>
  <c r="G359" i="2"/>
  <c r="L359" i="2" s="1"/>
  <c r="F359" i="2"/>
  <c r="K359" i="2" s="1"/>
  <c r="E359" i="2"/>
  <c r="J359" i="2" s="1"/>
  <c r="H358" i="2"/>
  <c r="M358" i="2" s="1"/>
  <c r="G358" i="2"/>
  <c r="L358" i="2" s="1"/>
  <c r="F358" i="2"/>
  <c r="K358" i="2" s="1"/>
  <c r="E358" i="2"/>
  <c r="J358" i="2" s="1"/>
  <c r="H357" i="2"/>
  <c r="M357" i="2" s="1"/>
  <c r="G357" i="2"/>
  <c r="L357" i="2" s="1"/>
  <c r="F357" i="2"/>
  <c r="K357" i="2" s="1"/>
  <c r="E357" i="2"/>
  <c r="J357" i="2" s="1"/>
  <c r="H356" i="2"/>
  <c r="M356" i="2" s="1"/>
  <c r="G356" i="2"/>
  <c r="L356" i="2" s="1"/>
  <c r="F356" i="2"/>
  <c r="K356" i="2" s="1"/>
  <c r="E356" i="2"/>
  <c r="J356" i="2" s="1"/>
  <c r="H355" i="2"/>
  <c r="M355" i="2" s="1"/>
  <c r="G355" i="2"/>
  <c r="L355" i="2" s="1"/>
  <c r="F355" i="2"/>
  <c r="K355" i="2" s="1"/>
  <c r="E355" i="2"/>
  <c r="J355" i="2" s="1"/>
  <c r="H354" i="2"/>
  <c r="M354" i="2" s="1"/>
  <c r="G354" i="2"/>
  <c r="L354" i="2" s="1"/>
  <c r="F354" i="2"/>
  <c r="K354" i="2" s="1"/>
  <c r="E354" i="2"/>
  <c r="J354" i="2" s="1"/>
  <c r="H353" i="2"/>
  <c r="M353" i="2" s="1"/>
  <c r="G353" i="2"/>
  <c r="L353" i="2" s="1"/>
  <c r="F353" i="2"/>
  <c r="K353" i="2" s="1"/>
  <c r="E353" i="2"/>
  <c r="J353" i="2" s="1"/>
  <c r="H352" i="2"/>
  <c r="M352" i="2" s="1"/>
  <c r="G352" i="2"/>
  <c r="L352" i="2" s="1"/>
  <c r="F352" i="2"/>
  <c r="K352" i="2" s="1"/>
  <c r="E352" i="2"/>
  <c r="J352" i="2" s="1"/>
  <c r="H351" i="2"/>
  <c r="M351" i="2" s="1"/>
  <c r="G351" i="2"/>
  <c r="L351" i="2" s="1"/>
  <c r="F351" i="2"/>
  <c r="K351" i="2" s="1"/>
  <c r="E351" i="2"/>
  <c r="J351" i="2" s="1"/>
  <c r="H350" i="2"/>
  <c r="M350" i="2" s="1"/>
  <c r="G350" i="2"/>
  <c r="L350" i="2" s="1"/>
  <c r="F350" i="2"/>
  <c r="K350" i="2" s="1"/>
  <c r="E350" i="2"/>
  <c r="J350" i="2" s="1"/>
  <c r="H349" i="2"/>
  <c r="M349" i="2" s="1"/>
  <c r="G349" i="2"/>
  <c r="L349" i="2" s="1"/>
  <c r="F349" i="2"/>
  <c r="K349" i="2" s="1"/>
  <c r="E349" i="2"/>
  <c r="J349" i="2" s="1"/>
  <c r="H348" i="2"/>
  <c r="M348" i="2" s="1"/>
  <c r="G348" i="2"/>
  <c r="L348" i="2" s="1"/>
  <c r="F348" i="2"/>
  <c r="K348" i="2" s="1"/>
  <c r="E348" i="2"/>
  <c r="J348" i="2" s="1"/>
  <c r="H347" i="2"/>
  <c r="M347" i="2" s="1"/>
  <c r="G347" i="2"/>
  <c r="L347" i="2" s="1"/>
  <c r="F347" i="2"/>
  <c r="K347" i="2" s="1"/>
  <c r="E347" i="2"/>
  <c r="J347" i="2" s="1"/>
  <c r="H346" i="2"/>
  <c r="M346" i="2" s="1"/>
  <c r="G346" i="2"/>
  <c r="L346" i="2" s="1"/>
  <c r="F346" i="2"/>
  <c r="K346" i="2" s="1"/>
  <c r="E346" i="2"/>
  <c r="J346" i="2" s="1"/>
  <c r="H345" i="2"/>
  <c r="M345" i="2" s="1"/>
  <c r="G345" i="2"/>
  <c r="L345" i="2" s="1"/>
  <c r="F345" i="2"/>
  <c r="K345" i="2" s="1"/>
  <c r="E345" i="2"/>
  <c r="J345" i="2" s="1"/>
  <c r="H344" i="2"/>
  <c r="M344" i="2" s="1"/>
  <c r="G344" i="2"/>
  <c r="L344" i="2" s="1"/>
  <c r="F344" i="2"/>
  <c r="K344" i="2" s="1"/>
  <c r="E344" i="2"/>
  <c r="J344" i="2" s="1"/>
  <c r="H343" i="2"/>
  <c r="M343" i="2" s="1"/>
  <c r="G343" i="2"/>
  <c r="L343" i="2" s="1"/>
  <c r="F343" i="2"/>
  <c r="K343" i="2" s="1"/>
  <c r="E343" i="2"/>
  <c r="J343" i="2" s="1"/>
  <c r="H342" i="2"/>
  <c r="M342" i="2" s="1"/>
  <c r="G342" i="2"/>
  <c r="L342" i="2" s="1"/>
  <c r="F342" i="2"/>
  <c r="K342" i="2" s="1"/>
  <c r="E342" i="2"/>
  <c r="J342" i="2" s="1"/>
  <c r="H341" i="2"/>
  <c r="M341" i="2" s="1"/>
  <c r="G341" i="2"/>
  <c r="L341" i="2" s="1"/>
  <c r="F341" i="2"/>
  <c r="K341" i="2" s="1"/>
  <c r="E341" i="2"/>
  <c r="J341" i="2" s="1"/>
  <c r="H340" i="2"/>
  <c r="M340" i="2" s="1"/>
  <c r="G340" i="2"/>
  <c r="L340" i="2" s="1"/>
  <c r="F340" i="2"/>
  <c r="K340" i="2" s="1"/>
  <c r="E340" i="2"/>
  <c r="J340" i="2" s="1"/>
  <c r="H339" i="2"/>
  <c r="M339" i="2" s="1"/>
  <c r="G339" i="2"/>
  <c r="L339" i="2" s="1"/>
  <c r="F339" i="2"/>
  <c r="K339" i="2" s="1"/>
  <c r="E339" i="2"/>
  <c r="J339" i="2" s="1"/>
  <c r="H338" i="2"/>
  <c r="M338" i="2" s="1"/>
  <c r="G338" i="2"/>
  <c r="L338" i="2" s="1"/>
  <c r="F338" i="2"/>
  <c r="K338" i="2" s="1"/>
  <c r="E338" i="2"/>
  <c r="J338" i="2" s="1"/>
  <c r="H337" i="2"/>
  <c r="M337" i="2" s="1"/>
  <c r="G337" i="2"/>
  <c r="L337" i="2" s="1"/>
  <c r="F337" i="2"/>
  <c r="K337" i="2" s="1"/>
  <c r="E337" i="2"/>
  <c r="J337" i="2" s="1"/>
  <c r="H336" i="2"/>
  <c r="M336" i="2" s="1"/>
  <c r="G336" i="2"/>
  <c r="L336" i="2" s="1"/>
  <c r="F336" i="2"/>
  <c r="K336" i="2" s="1"/>
  <c r="E336" i="2"/>
  <c r="J336" i="2" s="1"/>
  <c r="H335" i="2"/>
  <c r="M335" i="2" s="1"/>
  <c r="G335" i="2"/>
  <c r="L335" i="2" s="1"/>
  <c r="F335" i="2"/>
  <c r="K335" i="2" s="1"/>
  <c r="E335" i="2"/>
  <c r="J335" i="2" s="1"/>
  <c r="H334" i="2"/>
  <c r="M334" i="2" s="1"/>
  <c r="G334" i="2"/>
  <c r="L334" i="2" s="1"/>
  <c r="F334" i="2"/>
  <c r="K334" i="2" s="1"/>
  <c r="E334" i="2"/>
  <c r="J334" i="2" s="1"/>
  <c r="H333" i="2"/>
  <c r="M333" i="2" s="1"/>
  <c r="G333" i="2"/>
  <c r="L333" i="2" s="1"/>
  <c r="F333" i="2"/>
  <c r="K333" i="2" s="1"/>
  <c r="E333" i="2"/>
  <c r="J333" i="2" s="1"/>
  <c r="H332" i="2"/>
  <c r="M332" i="2" s="1"/>
  <c r="G332" i="2"/>
  <c r="L332" i="2" s="1"/>
  <c r="F332" i="2"/>
  <c r="K332" i="2" s="1"/>
  <c r="E332" i="2"/>
  <c r="J332" i="2" s="1"/>
  <c r="H331" i="2"/>
  <c r="M331" i="2" s="1"/>
  <c r="G331" i="2"/>
  <c r="L331" i="2" s="1"/>
  <c r="F331" i="2"/>
  <c r="K331" i="2" s="1"/>
  <c r="E331" i="2"/>
  <c r="J331" i="2" s="1"/>
  <c r="H330" i="2"/>
  <c r="M330" i="2" s="1"/>
  <c r="G330" i="2"/>
  <c r="L330" i="2" s="1"/>
  <c r="F330" i="2"/>
  <c r="K330" i="2" s="1"/>
  <c r="E330" i="2"/>
  <c r="J330" i="2" s="1"/>
  <c r="H329" i="2"/>
  <c r="M329" i="2" s="1"/>
  <c r="G329" i="2"/>
  <c r="L329" i="2" s="1"/>
  <c r="F329" i="2"/>
  <c r="K329" i="2" s="1"/>
  <c r="E329" i="2"/>
  <c r="J329" i="2" s="1"/>
  <c r="H328" i="2"/>
  <c r="M328" i="2" s="1"/>
  <c r="G328" i="2"/>
  <c r="L328" i="2" s="1"/>
  <c r="F328" i="2"/>
  <c r="K328" i="2" s="1"/>
  <c r="E328" i="2"/>
  <c r="J328" i="2" s="1"/>
  <c r="H327" i="2"/>
  <c r="M327" i="2" s="1"/>
  <c r="G327" i="2"/>
  <c r="L327" i="2" s="1"/>
  <c r="F327" i="2"/>
  <c r="K327" i="2" s="1"/>
  <c r="E327" i="2"/>
  <c r="J327" i="2" s="1"/>
  <c r="H326" i="2"/>
  <c r="M326" i="2" s="1"/>
  <c r="G326" i="2"/>
  <c r="L326" i="2" s="1"/>
  <c r="F326" i="2"/>
  <c r="K326" i="2" s="1"/>
  <c r="E326" i="2"/>
  <c r="J326" i="2" s="1"/>
  <c r="H325" i="2"/>
  <c r="M325" i="2" s="1"/>
  <c r="G325" i="2"/>
  <c r="L325" i="2" s="1"/>
  <c r="F325" i="2"/>
  <c r="K325" i="2" s="1"/>
  <c r="E325" i="2"/>
  <c r="J325" i="2" s="1"/>
  <c r="H324" i="2"/>
  <c r="M324" i="2" s="1"/>
  <c r="G324" i="2"/>
  <c r="L324" i="2" s="1"/>
  <c r="F324" i="2"/>
  <c r="K324" i="2" s="1"/>
  <c r="E324" i="2"/>
  <c r="J324" i="2" s="1"/>
  <c r="H323" i="2"/>
  <c r="M323" i="2" s="1"/>
  <c r="G323" i="2"/>
  <c r="L323" i="2" s="1"/>
  <c r="F323" i="2"/>
  <c r="K323" i="2" s="1"/>
  <c r="E323" i="2"/>
  <c r="J323" i="2" s="1"/>
  <c r="H322" i="2"/>
  <c r="M322" i="2" s="1"/>
  <c r="G322" i="2"/>
  <c r="L322" i="2" s="1"/>
  <c r="F322" i="2"/>
  <c r="K322" i="2" s="1"/>
  <c r="E322" i="2"/>
  <c r="J322" i="2" s="1"/>
  <c r="H321" i="2"/>
  <c r="M321" i="2" s="1"/>
  <c r="G321" i="2"/>
  <c r="L321" i="2" s="1"/>
  <c r="F321" i="2"/>
  <c r="K321" i="2" s="1"/>
  <c r="E321" i="2"/>
  <c r="J321" i="2" s="1"/>
  <c r="H320" i="2"/>
  <c r="M320" i="2" s="1"/>
  <c r="G320" i="2"/>
  <c r="L320" i="2" s="1"/>
  <c r="F320" i="2"/>
  <c r="K320" i="2" s="1"/>
  <c r="E320" i="2"/>
  <c r="J320" i="2" s="1"/>
  <c r="H319" i="2"/>
  <c r="M319" i="2" s="1"/>
  <c r="G319" i="2"/>
  <c r="L319" i="2" s="1"/>
  <c r="F319" i="2"/>
  <c r="K319" i="2" s="1"/>
  <c r="E319" i="2"/>
  <c r="J319" i="2" s="1"/>
  <c r="H318" i="2"/>
  <c r="M318" i="2" s="1"/>
  <c r="G318" i="2"/>
  <c r="L318" i="2" s="1"/>
  <c r="F318" i="2"/>
  <c r="K318" i="2" s="1"/>
  <c r="E318" i="2"/>
  <c r="J318" i="2" s="1"/>
  <c r="H317" i="2"/>
  <c r="M317" i="2" s="1"/>
  <c r="G317" i="2"/>
  <c r="L317" i="2" s="1"/>
  <c r="F317" i="2"/>
  <c r="K317" i="2" s="1"/>
  <c r="E317" i="2"/>
  <c r="J317" i="2" s="1"/>
  <c r="H316" i="2"/>
  <c r="M316" i="2" s="1"/>
  <c r="G316" i="2"/>
  <c r="L316" i="2" s="1"/>
  <c r="F316" i="2"/>
  <c r="K316" i="2" s="1"/>
  <c r="E316" i="2"/>
  <c r="J316" i="2" s="1"/>
  <c r="H315" i="2"/>
  <c r="M315" i="2" s="1"/>
  <c r="G315" i="2"/>
  <c r="L315" i="2" s="1"/>
  <c r="F315" i="2"/>
  <c r="K315" i="2" s="1"/>
  <c r="E315" i="2"/>
  <c r="J315" i="2" s="1"/>
  <c r="H314" i="2"/>
  <c r="M314" i="2" s="1"/>
  <c r="G314" i="2"/>
  <c r="L314" i="2" s="1"/>
  <c r="F314" i="2"/>
  <c r="K314" i="2" s="1"/>
  <c r="E314" i="2"/>
  <c r="J314" i="2" s="1"/>
  <c r="H313" i="2"/>
  <c r="M313" i="2" s="1"/>
  <c r="G313" i="2"/>
  <c r="L313" i="2" s="1"/>
  <c r="F313" i="2"/>
  <c r="K313" i="2" s="1"/>
  <c r="E313" i="2"/>
  <c r="J313" i="2" s="1"/>
  <c r="H312" i="2"/>
  <c r="M312" i="2" s="1"/>
  <c r="G312" i="2"/>
  <c r="L312" i="2" s="1"/>
  <c r="F312" i="2"/>
  <c r="K312" i="2" s="1"/>
  <c r="E312" i="2"/>
  <c r="J312" i="2" s="1"/>
  <c r="H311" i="2"/>
  <c r="M311" i="2" s="1"/>
  <c r="G311" i="2"/>
  <c r="L311" i="2" s="1"/>
  <c r="F311" i="2"/>
  <c r="K311" i="2" s="1"/>
  <c r="E311" i="2"/>
  <c r="J311" i="2" s="1"/>
  <c r="H310" i="2"/>
  <c r="M310" i="2" s="1"/>
  <c r="G310" i="2"/>
  <c r="L310" i="2" s="1"/>
  <c r="F310" i="2"/>
  <c r="K310" i="2" s="1"/>
  <c r="E310" i="2"/>
  <c r="J310" i="2" s="1"/>
  <c r="H309" i="2"/>
  <c r="M309" i="2" s="1"/>
  <c r="G309" i="2"/>
  <c r="L309" i="2" s="1"/>
  <c r="F309" i="2"/>
  <c r="K309" i="2" s="1"/>
  <c r="E309" i="2"/>
  <c r="J309" i="2" s="1"/>
  <c r="H308" i="2"/>
  <c r="M308" i="2" s="1"/>
  <c r="G308" i="2"/>
  <c r="L308" i="2" s="1"/>
  <c r="F308" i="2"/>
  <c r="K308" i="2" s="1"/>
  <c r="E308" i="2"/>
  <c r="J308" i="2" s="1"/>
  <c r="H307" i="2"/>
  <c r="M307" i="2" s="1"/>
  <c r="G307" i="2"/>
  <c r="L307" i="2" s="1"/>
  <c r="F307" i="2"/>
  <c r="K307" i="2" s="1"/>
  <c r="E307" i="2"/>
  <c r="J307" i="2" s="1"/>
  <c r="H306" i="2"/>
  <c r="M306" i="2" s="1"/>
  <c r="G306" i="2"/>
  <c r="L306" i="2" s="1"/>
  <c r="F306" i="2"/>
  <c r="K306" i="2" s="1"/>
  <c r="E306" i="2"/>
  <c r="J306" i="2" s="1"/>
  <c r="H305" i="2"/>
  <c r="M305" i="2" s="1"/>
  <c r="G305" i="2"/>
  <c r="L305" i="2" s="1"/>
  <c r="F305" i="2"/>
  <c r="K305" i="2" s="1"/>
  <c r="E305" i="2"/>
  <c r="J305" i="2" s="1"/>
  <c r="H304" i="2"/>
  <c r="M304" i="2" s="1"/>
  <c r="G304" i="2"/>
  <c r="L304" i="2" s="1"/>
  <c r="F304" i="2"/>
  <c r="K304" i="2" s="1"/>
  <c r="E304" i="2"/>
  <c r="J304" i="2" s="1"/>
  <c r="H303" i="2"/>
  <c r="M303" i="2" s="1"/>
  <c r="G303" i="2"/>
  <c r="L303" i="2" s="1"/>
  <c r="F303" i="2"/>
  <c r="K303" i="2" s="1"/>
  <c r="E303" i="2"/>
  <c r="J303" i="2" s="1"/>
  <c r="H302" i="2"/>
  <c r="M302" i="2" s="1"/>
  <c r="G302" i="2"/>
  <c r="L302" i="2" s="1"/>
  <c r="F302" i="2"/>
  <c r="K302" i="2" s="1"/>
  <c r="E302" i="2"/>
  <c r="J302" i="2" s="1"/>
  <c r="H301" i="2"/>
  <c r="M301" i="2" s="1"/>
  <c r="G301" i="2"/>
  <c r="L301" i="2" s="1"/>
  <c r="F301" i="2"/>
  <c r="K301" i="2" s="1"/>
  <c r="E301" i="2"/>
  <c r="J301" i="2" s="1"/>
  <c r="H300" i="2"/>
  <c r="M300" i="2" s="1"/>
  <c r="G300" i="2"/>
  <c r="L300" i="2" s="1"/>
  <c r="F300" i="2"/>
  <c r="K300" i="2" s="1"/>
  <c r="E300" i="2"/>
  <c r="J300" i="2" s="1"/>
  <c r="H299" i="2"/>
  <c r="M299" i="2" s="1"/>
  <c r="G299" i="2"/>
  <c r="L299" i="2" s="1"/>
  <c r="F299" i="2"/>
  <c r="K299" i="2" s="1"/>
  <c r="E299" i="2"/>
  <c r="J299" i="2" s="1"/>
  <c r="H298" i="2"/>
  <c r="M298" i="2" s="1"/>
  <c r="G298" i="2"/>
  <c r="L298" i="2" s="1"/>
  <c r="F298" i="2"/>
  <c r="K298" i="2" s="1"/>
  <c r="E298" i="2"/>
  <c r="J298" i="2" s="1"/>
  <c r="H297" i="2"/>
  <c r="M297" i="2" s="1"/>
  <c r="G297" i="2"/>
  <c r="L297" i="2" s="1"/>
  <c r="F297" i="2"/>
  <c r="K297" i="2" s="1"/>
  <c r="E297" i="2"/>
  <c r="J297" i="2" s="1"/>
  <c r="H296" i="2"/>
  <c r="M296" i="2" s="1"/>
  <c r="G296" i="2"/>
  <c r="L296" i="2" s="1"/>
  <c r="F296" i="2"/>
  <c r="K296" i="2" s="1"/>
  <c r="E296" i="2"/>
  <c r="J296" i="2" s="1"/>
  <c r="H295" i="2"/>
  <c r="M295" i="2" s="1"/>
  <c r="G295" i="2"/>
  <c r="L295" i="2" s="1"/>
  <c r="F295" i="2"/>
  <c r="K295" i="2" s="1"/>
  <c r="E295" i="2"/>
  <c r="J295" i="2" s="1"/>
  <c r="H294" i="2"/>
  <c r="M294" i="2" s="1"/>
  <c r="G294" i="2"/>
  <c r="L294" i="2" s="1"/>
  <c r="F294" i="2"/>
  <c r="K294" i="2" s="1"/>
  <c r="E294" i="2"/>
  <c r="J294" i="2" s="1"/>
  <c r="H293" i="2"/>
  <c r="M293" i="2" s="1"/>
  <c r="G293" i="2"/>
  <c r="L293" i="2" s="1"/>
  <c r="F293" i="2"/>
  <c r="K293" i="2" s="1"/>
  <c r="E293" i="2"/>
  <c r="J293" i="2" s="1"/>
  <c r="H292" i="2"/>
  <c r="M292" i="2" s="1"/>
  <c r="G292" i="2"/>
  <c r="L292" i="2" s="1"/>
  <c r="F292" i="2"/>
  <c r="K292" i="2" s="1"/>
  <c r="E292" i="2"/>
  <c r="J292" i="2" s="1"/>
  <c r="H291" i="2"/>
  <c r="M291" i="2" s="1"/>
  <c r="G291" i="2"/>
  <c r="L291" i="2" s="1"/>
  <c r="F291" i="2"/>
  <c r="K291" i="2" s="1"/>
  <c r="E291" i="2"/>
  <c r="J291" i="2" s="1"/>
  <c r="H290" i="2"/>
  <c r="M290" i="2" s="1"/>
  <c r="G290" i="2"/>
  <c r="L290" i="2" s="1"/>
  <c r="F290" i="2"/>
  <c r="K290" i="2" s="1"/>
  <c r="E290" i="2"/>
  <c r="J290" i="2" s="1"/>
  <c r="H289" i="2"/>
  <c r="M289" i="2" s="1"/>
  <c r="G289" i="2"/>
  <c r="L289" i="2" s="1"/>
  <c r="F289" i="2"/>
  <c r="K289" i="2" s="1"/>
  <c r="E289" i="2"/>
  <c r="J289" i="2" s="1"/>
  <c r="H288" i="2"/>
  <c r="M288" i="2" s="1"/>
  <c r="G288" i="2"/>
  <c r="L288" i="2" s="1"/>
  <c r="F288" i="2"/>
  <c r="K288" i="2" s="1"/>
  <c r="E288" i="2"/>
  <c r="J288" i="2" s="1"/>
  <c r="H287" i="2"/>
  <c r="M287" i="2" s="1"/>
  <c r="G287" i="2"/>
  <c r="L287" i="2" s="1"/>
  <c r="F287" i="2"/>
  <c r="K287" i="2" s="1"/>
  <c r="E287" i="2"/>
  <c r="J287" i="2" s="1"/>
  <c r="H286" i="2"/>
  <c r="M286" i="2" s="1"/>
  <c r="G286" i="2"/>
  <c r="L286" i="2" s="1"/>
  <c r="F286" i="2"/>
  <c r="K286" i="2" s="1"/>
  <c r="E286" i="2"/>
  <c r="J286" i="2" s="1"/>
  <c r="H285" i="2"/>
  <c r="M285" i="2" s="1"/>
  <c r="G285" i="2"/>
  <c r="L285" i="2" s="1"/>
  <c r="F285" i="2"/>
  <c r="K285" i="2" s="1"/>
  <c r="E285" i="2"/>
  <c r="J285" i="2" s="1"/>
  <c r="H284" i="2"/>
  <c r="M284" i="2" s="1"/>
  <c r="G284" i="2"/>
  <c r="L284" i="2" s="1"/>
  <c r="F284" i="2"/>
  <c r="K284" i="2" s="1"/>
  <c r="E284" i="2"/>
  <c r="J284" i="2" s="1"/>
  <c r="H283" i="2"/>
  <c r="M283" i="2" s="1"/>
  <c r="G283" i="2"/>
  <c r="L283" i="2" s="1"/>
  <c r="F283" i="2"/>
  <c r="K283" i="2" s="1"/>
  <c r="E283" i="2"/>
  <c r="J283" i="2" s="1"/>
  <c r="H282" i="2"/>
  <c r="M282" i="2" s="1"/>
  <c r="G282" i="2"/>
  <c r="L282" i="2" s="1"/>
  <c r="F282" i="2"/>
  <c r="K282" i="2" s="1"/>
  <c r="E282" i="2"/>
  <c r="J282" i="2" s="1"/>
  <c r="H281" i="2"/>
  <c r="M281" i="2" s="1"/>
  <c r="G281" i="2"/>
  <c r="L281" i="2" s="1"/>
  <c r="F281" i="2"/>
  <c r="K281" i="2" s="1"/>
  <c r="E281" i="2"/>
  <c r="J281" i="2" s="1"/>
  <c r="H280" i="2"/>
  <c r="M280" i="2" s="1"/>
  <c r="G280" i="2"/>
  <c r="L280" i="2" s="1"/>
  <c r="F280" i="2"/>
  <c r="K280" i="2" s="1"/>
  <c r="E280" i="2"/>
  <c r="J280" i="2" s="1"/>
  <c r="H279" i="2"/>
  <c r="M279" i="2" s="1"/>
  <c r="G279" i="2"/>
  <c r="L279" i="2" s="1"/>
  <c r="F279" i="2"/>
  <c r="K279" i="2" s="1"/>
  <c r="E279" i="2"/>
  <c r="J279" i="2" s="1"/>
  <c r="H278" i="2"/>
  <c r="M278" i="2" s="1"/>
  <c r="G278" i="2"/>
  <c r="L278" i="2" s="1"/>
  <c r="F278" i="2"/>
  <c r="K278" i="2" s="1"/>
  <c r="E278" i="2"/>
  <c r="J278" i="2" s="1"/>
  <c r="H277" i="2"/>
  <c r="M277" i="2" s="1"/>
  <c r="G277" i="2"/>
  <c r="L277" i="2" s="1"/>
  <c r="F277" i="2"/>
  <c r="K277" i="2" s="1"/>
  <c r="E277" i="2"/>
  <c r="J277" i="2" s="1"/>
  <c r="H276" i="2"/>
  <c r="M276" i="2" s="1"/>
  <c r="G276" i="2"/>
  <c r="L276" i="2" s="1"/>
  <c r="F276" i="2"/>
  <c r="K276" i="2" s="1"/>
  <c r="E276" i="2"/>
  <c r="J276" i="2" s="1"/>
  <c r="H275" i="2"/>
  <c r="M275" i="2" s="1"/>
  <c r="G275" i="2"/>
  <c r="L275" i="2" s="1"/>
  <c r="F275" i="2"/>
  <c r="K275" i="2" s="1"/>
  <c r="E275" i="2"/>
  <c r="J275" i="2" s="1"/>
  <c r="H274" i="2"/>
  <c r="M274" i="2" s="1"/>
  <c r="G274" i="2"/>
  <c r="L274" i="2" s="1"/>
  <c r="F274" i="2"/>
  <c r="K274" i="2" s="1"/>
  <c r="E274" i="2"/>
  <c r="J274" i="2" s="1"/>
  <c r="H273" i="2"/>
  <c r="M273" i="2" s="1"/>
  <c r="G273" i="2"/>
  <c r="L273" i="2" s="1"/>
  <c r="F273" i="2"/>
  <c r="K273" i="2" s="1"/>
  <c r="E273" i="2"/>
  <c r="J273" i="2" s="1"/>
  <c r="H272" i="2"/>
  <c r="M272" i="2" s="1"/>
  <c r="G272" i="2"/>
  <c r="L272" i="2" s="1"/>
  <c r="F272" i="2"/>
  <c r="K272" i="2" s="1"/>
  <c r="E272" i="2"/>
  <c r="J272" i="2" s="1"/>
  <c r="H271" i="2"/>
  <c r="M271" i="2" s="1"/>
  <c r="G271" i="2"/>
  <c r="L271" i="2" s="1"/>
  <c r="F271" i="2"/>
  <c r="K271" i="2" s="1"/>
  <c r="E271" i="2"/>
  <c r="J271" i="2" s="1"/>
  <c r="H270" i="2"/>
  <c r="M270" i="2" s="1"/>
  <c r="G270" i="2"/>
  <c r="L270" i="2" s="1"/>
  <c r="F270" i="2"/>
  <c r="K270" i="2" s="1"/>
  <c r="E270" i="2"/>
  <c r="J270" i="2" s="1"/>
  <c r="H269" i="2"/>
  <c r="M269" i="2" s="1"/>
  <c r="G269" i="2"/>
  <c r="L269" i="2" s="1"/>
  <c r="F269" i="2"/>
  <c r="K269" i="2" s="1"/>
  <c r="E269" i="2"/>
  <c r="J269" i="2" s="1"/>
  <c r="H268" i="2"/>
  <c r="M268" i="2" s="1"/>
  <c r="G268" i="2"/>
  <c r="L268" i="2" s="1"/>
  <c r="F268" i="2"/>
  <c r="K268" i="2" s="1"/>
  <c r="E268" i="2"/>
  <c r="J268" i="2" s="1"/>
  <c r="H267" i="2"/>
  <c r="M267" i="2" s="1"/>
  <c r="G267" i="2"/>
  <c r="L267" i="2" s="1"/>
  <c r="F267" i="2"/>
  <c r="K267" i="2" s="1"/>
  <c r="E267" i="2"/>
  <c r="J267" i="2" s="1"/>
  <c r="H266" i="2"/>
  <c r="M266" i="2" s="1"/>
  <c r="G266" i="2"/>
  <c r="L266" i="2" s="1"/>
  <c r="F266" i="2"/>
  <c r="K266" i="2" s="1"/>
  <c r="E266" i="2"/>
  <c r="J266" i="2" s="1"/>
  <c r="H265" i="2"/>
  <c r="M265" i="2" s="1"/>
  <c r="G265" i="2"/>
  <c r="L265" i="2" s="1"/>
  <c r="F265" i="2"/>
  <c r="K265" i="2" s="1"/>
  <c r="E265" i="2"/>
  <c r="J265" i="2" s="1"/>
  <c r="H264" i="2"/>
  <c r="M264" i="2" s="1"/>
  <c r="G264" i="2"/>
  <c r="L264" i="2" s="1"/>
  <c r="F264" i="2"/>
  <c r="K264" i="2" s="1"/>
  <c r="E264" i="2"/>
  <c r="J264" i="2" s="1"/>
  <c r="H263" i="2"/>
  <c r="M263" i="2" s="1"/>
  <c r="G263" i="2"/>
  <c r="L263" i="2" s="1"/>
  <c r="F263" i="2"/>
  <c r="K263" i="2" s="1"/>
  <c r="E263" i="2"/>
  <c r="J263" i="2" s="1"/>
  <c r="H262" i="2"/>
  <c r="M262" i="2" s="1"/>
  <c r="G262" i="2"/>
  <c r="L262" i="2" s="1"/>
  <c r="F262" i="2"/>
  <c r="K262" i="2" s="1"/>
  <c r="E262" i="2"/>
  <c r="J262" i="2" s="1"/>
  <c r="H261" i="2"/>
  <c r="M261" i="2" s="1"/>
  <c r="G261" i="2"/>
  <c r="L261" i="2" s="1"/>
  <c r="F261" i="2"/>
  <c r="K261" i="2" s="1"/>
  <c r="E261" i="2"/>
  <c r="J261" i="2" s="1"/>
  <c r="H260" i="2"/>
  <c r="M260" i="2" s="1"/>
  <c r="G260" i="2"/>
  <c r="L260" i="2" s="1"/>
  <c r="F260" i="2"/>
  <c r="K260" i="2" s="1"/>
  <c r="E260" i="2"/>
  <c r="J260" i="2" s="1"/>
  <c r="H259" i="2"/>
  <c r="M259" i="2" s="1"/>
  <c r="G259" i="2"/>
  <c r="L259" i="2" s="1"/>
  <c r="F259" i="2"/>
  <c r="K259" i="2" s="1"/>
  <c r="E259" i="2"/>
  <c r="J259" i="2" s="1"/>
  <c r="H258" i="2"/>
  <c r="M258" i="2" s="1"/>
  <c r="G258" i="2"/>
  <c r="L258" i="2" s="1"/>
  <c r="F258" i="2"/>
  <c r="K258" i="2" s="1"/>
  <c r="E258" i="2"/>
  <c r="J258" i="2" s="1"/>
  <c r="H257" i="2"/>
  <c r="M257" i="2" s="1"/>
  <c r="G257" i="2"/>
  <c r="L257" i="2" s="1"/>
  <c r="F257" i="2"/>
  <c r="K257" i="2" s="1"/>
  <c r="E257" i="2"/>
  <c r="J257" i="2" s="1"/>
  <c r="H256" i="2"/>
  <c r="M256" i="2" s="1"/>
  <c r="G256" i="2"/>
  <c r="L256" i="2" s="1"/>
  <c r="F256" i="2"/>
  <c r="K256" i="2" s="1"/>
  <c r="E256" i="2"/>
  <c r="J256" i="2" s="1"/>
  <c r="H255" i="2"/>
  <c r="M255" i="2" s="1"/>
  <c r="G255" i="2"/>
  <c r="L255" i="2" s="1"/>
  <c r="F255" i="2"/>
  <c r="K255" i="2" s="1"/>
  <c r="E255" i="2"/>
  <c r="J255" i="2" s="1"/>
  <c r="H254" i="2"/>
  <c r="M254" i="2" s="1"/>
  <c r="G254" i="2"/>
  <c r="L254" i="2" s="1"/>
  <c r="F254" i="2"/>
  <c r="K254" i="2" s="1"/>
  <c r="E254" i="2"/>
  <c r="J254" i="2" s="1"/>
  <c r="H253" i="2"/>
  <c r="M253" i="2" s="1"/>
  <c r="G253" i="2"/>
  <c r="L253" i="2" s="1"/>
  <c r="F253" i="2"/>
  <c r="K253" i="2" s="1"/>
  <c r="E253" i="2"/>
  <c r="J253" i="2" s="1"/>
  <c r="H252" i="2"/>
  <c r="M252" i="2" s="1"/>
  <c r="G252" i="2"/>
  <c r="L252" i="2" s="1"/>
  <c r="F252" i="2"/>
  <c r="K252" i="2" s="1"/>
  <c r="E252" i="2"/>
  <c r="J252" i="2" s="1"/>
  <c r="H251" i="2"/>
  <c r="M251" i="2" s="1"/>
  <c r="G251" i="2"/>
  <c r="L251" i="2" s="1"/>
  <c r="F251" i="2"/>
  <c r="K251" i="2" s="1"/>
  <c r="E251" i="2"/>
  <c r="J251" i="2" s="1"/>
  <c r="H250" i="2"/>
  <c r="M250" i="2" s="1"/>
  <c r="G250" i="2"/>
  <c r="L250" i="2" s="1"/>
  <c r="F250" i="2"/>
  <c r="K250" i="2" s="1"/>
  <c r="E250" i="2"/>
  <c r="J250" i="2" s="1"/>
  <c r="H249" i="2"/>
  <c r="M249" i="2" s="1"/>
  <c r="G249" i="2"/>
  <c r="L249" i="2" s="1"/>
  <c r="F249" i="2"/>
  <c r="K249" i="2" s="1"/>
  <c r="E249" i="2"/>
  <c r="J249" i="2" s="1"/>
  <c r="H248" i="2"/>
  <c r="M248" i="2" s="1"/>
  <c r="G248" i="2"/>
  <c r="L248" i="2" s="1"/>
  <c r="F248" i="2"/>
  <c r="K248" i="2" s="1"/>
  <c r="E248" i="2"/>
  <c r="J248" i="2" s="1"/>
  <c r="H247" i="2"/>
  <c r="M247" i="2" s="1"/>
  <c r="G247" i="2"/>
  <c r="L247" i="2" s="1"/>
  <c r="F247" i="2"/>
  <c r="K247" i="2" s="1"/>
  <c r="E247" i="2"/>
  <c r="J247" i="2" s="1"/>
  <c r="H246" i="2"/>
  <c r="M246" i="2" s="1"/>
  <c r="G246" i="2"/>
  <c r="L246" i="2" s="1"/>
  <c r="F246" i="2"/>
  <c r="K246" i="2" s="1"/>
  <c r="E246" i="2"/>
  <c r="J246" i="2" s="1"/>
  <c r="H245" i="2"/>
  <c r="M245" i="2" s="1"/>
  <c r="G245" i="2"/>
  <c r="L245" i="2" s="1"/>
  <c r="F245" i="2"/>
  <c r="K245" i="2" s="1"/>
  <c r="E245" i="2"/>
  <c r="J245" i="2" s="1"/>
  <c r="H244" i="2"/>
  <c r="M244" i="2" s="1"/>
  <c r="G244" i="2"/>
  <c r="L244" i="2" s="1"/>
  <c r="F244" i="2"/>
  <c r="K244" i="2" s="1"/>
  <c r="E244" i="2"/>
  <c r="J244" i="2" s="1"/>
  <c r="H243" i="2"/>
  <c r="M243" i="2" s="1"/>
  <c r="G243" i="2"/>
  <c r="L243" i="2" s="1"/>
  <c r="F243" i="2"/>
  <c r="K243" i="2" s="1"/>
  <c r="E243" i="2"/>
  <c r="J243" i="2" s="1"/>
  <c r="H242" i="2"/>
  <c r="M242" i="2" s="1"/>
  <c r="G242" i="2"/>
  <c r="L242" i="2" s="1"/>
  <c r="F242" i="2"/>
  <c r="K242" i="2" s="1"/>
  <c r="E242" i="2"/>
  <c r="J242" i="2" s="1"/>
  <c r="H241" i="2"/>
  <c r="M241" i="2" s="1"/>
  <c r="G241" i="2"/>
  <c r="L241" i="2" s="1"/>
  <c r="F241" i="2"/>
  <c r="K241" i="2" s="1"/>
  <c r="E241" i="2"/>
  <c r="J241" i="2" s="1"/>
  <c r="H240" i="2"/>
  <c r="M240" i="2" s="1"/>
  <c r="G240" i="2"/>
  <c r="L240" i="2" s="1"/>
  <c r="F240" i="2"/>
  <c r="K240" i="2" s="1"/>
  <c r="E240" i="2"/>
  <c r="J240" i="2" s="1"/>
  <c r="H239" i="2"/>
  <c r="M239" i="2" s="1"/>
  <c r="G239" i="2"/>
  <c r="L239" i="2" s="1"/>
  <c r="F239" i="2"/>
  <c r="K239" i="2" s="1"/>
  <c r="E239" i="2"/>
  <c r="J239" i="2" s="1"/>
  <c r="H238" i="2"/>
  <c r="M238" i="2" s="1"/>
  <c r="G238" i="2"/>
  <c r="L238" i="2" s="1"/>
  <c r="F238" i="2"/>
  <c r="K238" i="2" s="1"/>
  <c r="E238" i="2"/>
  <c r="J238" i="2" s="1"/>
  <c r="H237" i="2"/>
  <c r="M237" i="2" s="1"/>
  <c r="G237" i="2"/>
  <c r="L237" i="2" s="1"/>
  <c r="F237" i="2"/>
  <c r="K237" i="2" s="1"/>
  <c r="E237" i="2"/>
  <c r="J237" i="2" s="1"/>
  <c r="H236" i="2"/>
  <c r="M236" i="2" s="1"/>
  <c r="G236" i="2"/>
  <c r="L236" i="2" s="1"/>
  <c r="F236" i="2"/>
  <c r="K236" i="2" s="1"/>
  <c r="E236" i="2"/>
  <c r="J236" i="2" s="1"/>
  <c r="H235" i="2"/>
  <c r="M235" i="2" s="1"/>
  <c r="G235" i="2"/>
  <c r="L235" i="2" s="1"/>
  <c r="F235" i="2"/>
  <c r="K235" i="2" s="1"/>
  <c r="E235" i="2"/>
  <c r="J235" i="2" s="1"/>
  <c r="H234" i="2"/>
  <c r="M234" i="2" s="1"/>
  <c r="G234" i="2"/>
  <c r="L234" i="2" s="1"/>
  <c r="F234" i="2"/>
  <c r="K234" i="2" s="1"/>
  <c r="E234" i="2"/>
  <c r="J234" i="2" s="1"/>
  <c r="H233" i="2"/>
  <c r="M233" i="2" s="1"/>
  <c r="G233" i="2"/>
  <c r="L233" i="2" s="1"/>
  <c r="F233" i="2"/>
  <c r="K233" i="2" s="1"/>
  <c r="E233" i="2"/>
  <c r="J233" i="2" s="1"/>
  <c r="H232" i="2"/>
  <c r="M232" i="2" s="1"/>
  <c r="G232" i="2"/>
  <c r="L232" i="2" s="1"/>
  <c r="F232" i="2"/>
  <c r="K232" i="2" s="1"/>
  <c r="E232" i="2"/>
  <c r="J232" i="2" s="1"/>
  <c r="H231" i="2"/>
  <c r="M231" i="2" s="1"/>
  <c r="G231" i="2"/>
  <c r="L231" i="2" s="1"/>
  <c r="F231" i="2"/>
  <c r="K231" i="2" s="1"/>
  <c r="E231" i="2"/>
  <c r="J231" i="2" s="1"/>
  <c r="H230" i="2"/>
  <c r="M230" i="2" s="1"/>
  <c r="G230" i="2"/>
  <c r="L230" i="2" s="1"/>
  <c r="F230" i="2"/>
  <c r="K230" i="2" s="1"/>
  <c r="E230" i="2"/>
  <c r="J230" i="2" s="1"/>
  <c r="H229" i="2"/>
  <c r="M229" i="2" s="1"/>
  <c r="G229" i="2"/>
  <c r="L229" i="2" s="1"/>
  <c r="F229" i="2"/>
  <c r="K229" i="2" s="1"/>
  <c r="E229" i="2"/>
  <c r="J229" i="2" s="1"/>
  <c r="H228" i="2"/>
  <c r="M228" i="2" s="1"/>
  <c r="G228" i="2"/>
  <c r="L228" i="2" s="1"/>
  <c r="F228" i="2"/>
  <c r="K228" i="2" s="1"/>
  <c r="E228" i="2"/>
  <c r="J228" i="2" s="1"/>
  <c r="H227" i="2"/>
  <c r="M227" i="2" s="1"/>
  <c r="G227" i="2"/>
  <c r="L227" i="2" s="1"/>
  <c r="F227" i="2"/>
  <c r="K227" i="2" s="1"/>
  <c r="E227" i="2"/>
  <c r="J227" i="2" s="1"/>
  <c r="H226" i="2"/>
  <c r="M226" i="2" s="1"/>
  <c r="G226" i="2"/>
  <c r="L226" i="2" s="1"/>
  <c r="F226" i="2"/>
  <c r="K226" i="2" s="1"/>
  <c r="E226" i="2"/>
  <c r="J226" i="2" s="1"/>
  <c r="H225" i="2"/>
  <c r="M225" i="2" s="1"/>
  <c r="G225" i="2"/>
  <c r="L225" i="2" s="1"/>
  <c r="F225" i="2"/>
  <c r="K225" i="2" s="1"/>
  <c r="E225" i="2"/>
  <c r="J225" i="2" s="1"/>
  <c r="H224" i="2"/>
  <c r="M224" i="2" s="1"/>
  <c r="G224" i="2"/>
  <c r="L224" i="2" s="1"/>
  <c r="F224" i="2"/>
  <c r="K224" i="2" s="1"/>
  <c r="E224" i="2"/>
  <c r="J224" i="2" s="1"/>
  <c r="H223" i="2"/>
  <c r="M223" i="2" s="1"/>
  <c r="G223" i="2"/>
  <c r="L223" i="2" s="1"/>
  <c r="F223" i="2"/>
  <c r="K223" i="2" s="1"/>
  <c r="E223" i="2"/>
  <c r="J223" i="2" s="1"/>
  <c r="H222" i="2"/>
  <c r="M222" i="2" s="1"/>
  <c r="G222" i="2"/>
  <c r="L222" i="2" s="1"/>
  <c r="F222" i="2"/>
  <c r="K222" i="2" s="1"/>
  <c r="E222" i="2"/>
  <c r="J222" i="2" s="1"/>
  <c r="H221" i="2"/>
  <c r="M221" i="2" s="1"/>
  <c r="G221" i="2"/>
  <c r="L221" i="2" s="1"/>
  <c r="F221" i="2"/>
  <c r="K221" i="2" s="1"/>
  <c r="E221" i="2"/>
  <c r="J221" i="2" s="1"/>
  <c r="H220" i="2"/>
  <c r="M220" i="2" s="1"/>
  <c r="G220" i="2"/>
  <c r="L220" i="2" s="1"/>
  <c r="F220" i="2"/>
  <c r="K220" i="2" s="1"/>
  <c r="E220" i="2"/>
  <c r="J220" i="2" s="1"/>
  <c r="H219" i="2"/>
  <c r="M219" i="2" s="1"/>
  <c r="G219" i="2"/>
  <c r="L219" i="2" s="1"/>
  <c r="F219" i="2"/>
  <c r="K219" i="2" s="1"/>
  <c r="E219" i="2"/>
  <c r="J219" i="2" s="1"/>
  <c r="H218" i="2"/>
  <c r="M218" i="2" s="1"/>
  <c r="G218" i="2"/>
  <c r="L218" i="2" s="1"/>
  <c r="F218" i="2"/>
  <c r="K218" i="2" s="1"/>
  <c r="E218" i="2"/>
  <c r="J218" i="2" s="1"/>
  <c r="H217" i="2"/>
  <c r="M217" i="2" s="1"/>
  <c r="G217" i="2"/>
  <c r="L217" i="2" s="1"/>
  <c r="F217" i="2"/>
  <c r="K217" i="2" s="1"/>
  <c r="E217" i="2"/>
  <c r="J217" i="2" s="1"/>
  <c r="H216" i="2"/>
  <c r="M216" i="2" s="1"/>
  <c r="G216" i="2"/>
  <c r="L216" i="2" s="1"/>
  <c r="F216" i="2"/>
  <c r="K216" i="2" s="1"/>
  <c r="E216" i="2"/>
  <c r="J216" i="2" s="1"/>
  <c r="H215" i="2"/>
  <c r="M215" i="2" s="1"/>
  <c r="G215" i="2"/>
  <c r="L215" i="2" s="1"/>
  <c r="F215" i="2"/>
  <c r="K215" i="2" s="1"/>
  <c r="E215" i="2"/>
  <c r="J215" i="2" s="1"/>
  <c r="H214" i="2"/>
  <c r="M214" i="2" s="1"/>
  <c r="G214" i="2"/>
  <c r="L214" i="2" s="1"/>
  <c r="F214" i="2"/>
  <c r="K214" i="2" s="1"/>
  <c r="E214" i="2"/>
  <c r="J214" i="2" s="1"/>
  <c r="H213" i="2"/>
  <c r="M213" i="2" s="1"/>
  <c r="G213" i="2"/>
  <c r="L213" i="2" s="1"/>
  <c r="F213" i="2"/>
  <c r="K213" i="2" s="1"/>
  <c r="E213" i="2"/>
  <c r="J213" i="2" s="1"/>
  <c r="H212" i="2"/>
  <c r="M212" i="2" s="1"/>
  <c r="G212" i="2"/>
  <c r="L212" i="2" s="1"/>
  <c r="F212" i="2"/>
  <c r="K212" i="2" s="1"/>
  <c r="E212" i="2"/>
  <c r="J212" i="2" s="1"/>
  <c r="H211" i="2"/>
  <c r="M211" i="2" s="1"/>
  <c r="G211" i="2"/>
  <c r="L211" i="2" s="1"/>
  <c r="F211" i="2"/>
  <c r="K211" i="2" s="1"/>
  <c r="E211" i="2"/>
  <c r="J211" i="2" s="1"/>
  <c r="H210" i="2"/>
  <c r="M210" i="2" s="1"/>
  <c r="G210" i="2"/>
  <c r="L210" i="2" s="1"/>
  <c r="F210" i="2"/>
  <c r="K210" i="2" s="1"/>
  <c r="E210" i="2"/>
  <c r="J210" i="2" s="1"/>
  <c r="H209" i="2"/>
  <c r="M209" i="2" s="1"/>
  <c r="G209" i="2"/>
  <c r="L209" i="2" s="1"/>
  <c r="F209" i="2"/>
  <c r="K209" i="2" s="1"/>
  <c r="E209" i="2"/>
  <c r="J209" i="2" s="1"/>
  <c r="H208" i="2"/>
  <c r="M208" i="2" s="1"/>
  <c r="G208" i="2"/>
  <c r="L208" i="2" s="1"/>
  <c r="F208" i="2"/>
  <c r="K208" i="2" s="1"/>
  <c r="E208" i="2"/>
  <c r="J208" i="2" s="1"/>
  <c r="H207" i="2"/>
  <c r="M207" i="2" s="1"/>
  <c r="G207" i="2"/>
  <c r="L207" i="2" s="1"/>
  <c r="F207" i="2"/>
  <c r="K207" i="2" s="1"/>
  <c r="E207" i="2"/>
  <c r="J207" i="2" s="1"/>
  <c r="H206" i="2"/>
  <c r="M206" i="2" s="1"/>
  <c r="G206" i="2"/>
  <c r="L206" i="2" s="1"/>
  <c r="F206" i="2"/>
  <c r="K206" i="2" s="1"/>
  <c r="E206" i="2"/>
  <c r="J206" i="2" s="1"/>
  <c r="H205" i="2"/>
  <c r="M205" i="2" s="1"/>
  <c r="G205" i="2"/>
  <c r="L205" i="2" s="1"/>
  <c r="F205" i="2"/>
  <c r="K205" i="2" s="1"/>
  <c r="E205" i="2"/>
  <c r="J205" i="2" s="1"/>
  <c r="H204" i="2"/>
  <c r="M204" i="2" s="1"/>
  <c r="G204" i="2"/>
  <c r="L204" i="2" s="1"/>
  <c r="F204" i="2"/>
  <c r="K204" i="2" s="1"/>
  <c r="E204" i="2"/>
  <c r="J204" i="2" s="1"/>
  <c r="H203" i="2"/>
  <c r="M203" i="2" s="1"/>
  <c r="G203" i="2"/>
  <c r="L203" i="2" s="1"/>
  <c r="F203" i="2"/>
  <c r="K203" i="2" s="1"/>
  <c r="E203" i="2"/>
  <c r="J203" i="2" s="1"/>
  <c r="H202" i="2"/>
  <c r="M202" i="2" s="1"/>
  <c r="G202" i="2"/>
  <c r="L202" i="2" s="1"/>
  <c r="F202" i="2"/>
  <c r="K202" i="2" s="1"/>
  <c r="E202" i="2"/>
  <c r="J202" i="2" s="1"/>
  <c r="H201" i="2"/>
  <c r="M201" i="2" s="1"/>
  <c r="G201" i="2"/>
  <c r="L201" i="2" s="1"/>
  <c r="F201" i="2"/>
  <c r="K201" i="2" s="1"/>
  <c r="E201" i="2"/>
  <c r="J201" i="2" s="1"/>
  <c r="H200" i="2"/>
  <c r="M200" i="2" s="1"/>
  <c r="G200" i="2"/>
  <c r="L200" i="2" s="1"/>
  <c r="F200" i="2"/>
  <c r="K200" i="2" s="1"/>
  <c r="E200" i="2"/>
  <c r="J200" i="2" s="1"/>
  <c r="H199" i="2"/>
  <c r="M199" i="2" s="1"/>
  <c r="G199" i="2"/>
  <c r="L199" i="2" s="1"/>
  <c r="F199" i="2"/>
  <c r="K199" i="2" s="1"/>
  <c r="E199" i="2"/>
  <c r="J199" i="2" s="1"/>
  <c r="H198" i="2"/>
  <c r="M198" i="2" s="1"/>
  <c r="G198" i="2"/>
  <c r="L198" i="2" s="1"/>
  <c r="F198" i="2"/>
  <c r="K198" i="2" s="1"/>
  <c r="E198" i="2"/>
  <c r="J198" i="2" s="1"/>
  <c r="H197" i="2"/>
  <c r="M197" i="2" s="1"/>
  <c r="G197" i="2"/>
  <c r="L197" i="2" s="1"/>
  <c r="F197" i="2"/>
  <c r="K197" i="2" s="1"/>
  <c r="E197" i="2"/>
  <c r="J197" i="2" s="1"/>
  <c r="H196" i="2"/>
  <c r="M196" i="2" s="1"/>
  <c r="G196" i="2"/>
  <c r="L196" i="2" s="1"/>
  <c r="F196" i="2"/>
  <c r="K196" i="2" s="1"/>
  <c r="E196" i="2"/>
  <c r="J196" i="2" s="1"/>
  <c r="H195" i="2"/>
  <c r="M195" i="2" s="1"/>
  <c r="G195" i="2"/>
  <c r="L195" i="2" s="1"/>
  <c r="F195" i="2"/>
  <c r="K195" i="2" s="1"/>
  <c r="E195" i="2"/>
  <c r="J195" i="2" s="1"/>
  <c r="H194" i="2"/>
  <c r="M194" i="2" s="1"/>
  <c r="G194" i="2"/>
  <c r="L194" i="2" s="1"/>
  <c r="F194" i="2"/>
  <c r="K194" i="2" s="1"/>
  <c r="E194" i="2"/>
  <c r="J194" i="2" s="1"/>
  <c r="H193" i="2"/>
  <c r="M193" i="2" s="1"/>
  <c r="G193" i="2"/>
  <c r="L193" i="2" s="1"/>
  <c r="F193" i="2"/>
  <c r="K193" i="2" s="1"/>
  <c r="E193" i="2"/>
  <c r="J193" i="2" s="1"/>
  <c r="H192" i="2"/>
  <c r="M192" i="2" s="1"/>
  <c r="G192" i="2"/>
  <c r="L192" i="2" s="1"/>
  <c r="F192" i="2"/>
  <c r="K192" i="2" s="1"/>
  <c r="E192" i="2"/>
  <c r="J192" i="2" s="1"/>
  <c r="H191" i="2"/>
  <c r="M191" i="2" s="1"/>
  <c r="G191" i="2"/>
  <c r="L191" i="2" s="1"/>
  <c r="F191" i="2"/>
  <c r="K191" i="2" s="1"/>
  <c r="E191" i="2"/>
  <c r="J191" i="2" s="1"/>
  <c r="H190" i="2"/>
  <c r="M190" i="2" s="1"/>
  <c r="G190" i="2"/>
  <c r="L190" i="2" s="1"/>
  <c r="F190" i="2"/>
  <c r="K190" i="2" s="1"/>
  <c r="E190" i="2"/>
  <c r="J190" i="2" s="1"/>
  <c r="H189" i="2"/>
  <c r="M189" i="2" s="1"/>
  <c r="G189" i="2"/>
  <c r="L189" i="2" s="1"/>
  <c r="F189" i="2"/>
  <c r="K189" i="2" s="1"/>
  <c r="E189" i="2"/>
  <c r="J189" i="2" s="1"/>
  <c r="H188" i="2"/>
  <c r="M188" i="2" s="1"/>
  <c r="G188" i="2"/>
  <c r="L188" i="2" s="1"/>
  <c r="F188" i="2"/>
  <c r="K188" i="2" s="1"/>
  <c r="E188" i="2"/>
  <c r="J188" i="2" s="1"/>
  <c r="H187" i="2"/>
  <c r="M187" i="2" s="1"/>
  <c r="G187" i="2"/>
  <c r="L187" i="2" s="1"/>
  <c r="F187" i="2"/>
  <c r="K187" i="2" s="1"/>
  <c r="E187" i="2"/>
  <c r="J187" i="2" s="1"/>
  <c r="H186" i="2"/>
  <c r="M186" i="2" s="1"/>
  <c r="G186" i="2"/>
  <c r="L186" i="2" s="1"/>
  <c r="F186" i="2"/>
  <c r="K186" i="2" s="1"/>
  <c r="E186" i="2"/>
  <c r="J186" i="2" s="1"/>
  <c r="H185" i="2"/>
  <c r="M185" i="2" s="1"/>
  <c r="G185" i="2"/>
  <c r="L185" i="2" s="1"/>
  <c r="F185" i="2"/>
  <c r="K185" i="2" s="1"/>
  <c r="E185" i="2"/>
  <c r="J185" i="2" s="1"/>
  <c r="H184" i="2"/>
  <c r="M184" i="2" s="1"/>
  <c r="G184" i="2"/>
  <c r="L184" i="2" s="1"/>
  <c r="F184" i="2"/>
  <c r="K184" i="2" s="1"/>
  <c r="E184" i="2"/>
  <c r="J184" i="2" s="1"/>
  <c r="H183" i="2"/>
  <c r="M183" i="2" s="1"/>
  <c r="G183" i="2"/>
  <c r="L183" i="2" s="1"/>
  <c r="F183" i="2"/>
  <c r="K183" i="2" s="1"/>
  <c r="E183" i="2"/>
  <c r="J183" i="2" s="1"/>
  <c r="H182" i="2"/>
  <c r="M182" i="2" s="1"/>
  <c r="G182" i="2"/>
  <c r="L182" i="2" s="1"/>
  <c r="F182" i="2"/>
  <c r="K182" i="2" s="1"/>
  <c r="E182" i="2"/>
  <c r="J182" i="2" s="1"/>
  <c r="H181" i="2"/>
  <c r="M181" i="2" s="1"/>
  <c r="G181" i="2"/>
  <c r="L181" i="2" s="1"/>
  <c r="F181" i="2"/>
  <c r="K181" i="2" s="1"/>
  <c r="E181" i="2"/>
  <c r="J181" i="2" s="1"/>
  <c r="H180" i="2"/>
  <c r="M180" i="2" s="1"/>
  <c r="G180" i="2"/>
  <c r="L180" i="2" s="1"/>
  <c r="F180" i="2"/>
  <c r="K180" i="2" s="1"/>
  <c r="E180" i="2"/>
  <c r="J180" i="2" s="1"/>
  <c r="H179" i="2"/>
  <c r="M179" i="2" s="1"/>
  <c r="G179" i="2"/>
  <c r="L179" i="2" s="1"/>
  <c r="F179" i="2"/>
  <c r="K179" i="2" s="1"/>
  <c r="E179" i="2"/>
  <c r="J179" i="2" s="1"/>
  <c r="H178" i="2"/>
  <c r="M178" i="2" s="1"/>
  <c r="G178" i="2"/>
  <c r="L178" i="2" s="1"/>
  <c r="F178" i="2"/>
  <c r="K178" i="2" s="1"/>
  <c r="E178" i="2"/>
  <c r="J178" i="2" s="1"/>
  <c r="H177" i="2"/>
  <c r="M177" i="2" s="1"/>
  <c r="G177" i="2"/>
  <c r="L177" i="2" s="1"/>
  <c r="F177" i="2"/>
  <c r="K177" i="2" s="1"/>
  <c r="E177" i="2"/>
  <c r="J177" i="2" s="1"/>
  <c r="H176" i="2"/>
  <c r="M176" i="2" s="1"/>
  <c r="G176" i="2"/>
  <c r="L176" i="2" s="1"/>
  <c r="F176" i="2"/>
  <c r="K176" i="2" s="1"/>
  <c r="E176" i="2"/>
  <c r="J176" i="2" s="1"/>
  <c r="H175" i="2"/>
  <c r="M175" i="2" s="1"/>
  <c r="G175" i="2"/>
  <c r="L175" i="2" s="1"/>
  <c r="F175" i="2"/>
  <c r="K175" i="2" s="1"/>
  <c r="E175" i="2"/>
  <c r="J175" i="2" s="1"/>
  <c r="H174" i="2"/>
  <c r="M174" i="2" s="1"/>
  <c r="G174" i="2"/>
  <c r="L174" i="2" s="1"/>
  <c r="F174" i="2"/>
  <c r="K174" i="2" s="1"/>
  <c r="E174" i="2"/>
  <c r="J174" i="2" s="1"/>
  <c r="H173" i="2"/>
  <c r="M173" i="2" s="1"/>
  <c r="G173" i="2"/>
  <c r="L173" i="2" s="1"/>
  <c r="F173" i="2"/>
  <c r="K173" i="2" s="1"/>
  <c r="E173" i="2"/>
  <c r="J173" i="2" s="1"/>
  <c r="H172" i="2"/>
  <c r="M172" i="2" s="1"/>
  <c r="G172" i="2"/>
  <c r="L172" i="2" s="1"/>
  <c r="F172" i="2"/>
  <c r="K172" i="2" s="1"/>
  <c r="E172" i="2"/>
  <c r="J172" i="2" s="1"/>
  <c r="H171" i="2"/>
  <c r="M171" i="2" s="1"/>
  <c r="G171" i="2"/>
  <c r="L171" i="2" s="1"/>
  <c r="F171" i="2"/>
  <c r="K171" i="2" s="1"/>
  <c r="E171" i="2"/>
  <c r="J171" i="2" s="1"/>
  <c r="H170" i="2"/>
  <c r="M170" i="2" s="1"/>
  <c r="G170" i="2"/>
  <c r="L170" i="2" s="1"/>
  <c r="F170" i="2"/>
  <c r="K170" i="2" s="1"/>
  <c r="E170" i="2"/>
  <c r="J170" i="2" s="1"/>
  <c r="H169" i="2"/>
  <c r="M169" i="2" s="1"/>
  <c r="G169" i="2"/>
  <c r="L169" i="2" s="1"/>
  <c r="F169" i="2"/>
  <c r="K169" i="2" s="1"/>
  <c r="E169" i="2"/>
  <c r="J169" i="2" s="1"/>
  <c r="H168" i="2"/>
  <c r="M168" i="2" s="1"/>
  <c r="G168" i="2"/>
  <c r="L168" i="2" s="1"/>
  <c r="F168" i="2"/>
  <c r="K168" i="2" s="1"/>
  <c r="E168" i="2"/>
  <c r="J168" i="2" s="1"/>
  <c r="H167" i="2"/>
  <c r="M167" i="2" s="1"/>
  <c r="G167" i="2"/>
  <c r="L167" i="2" s="1"/>
  <c r="F167" i="2"/>
  <c r="K167" i="2" s="1"/>
  <c r="E167" i="2"/>
  <c r="J167" i="2" s="1"/>
  <c r="H166" i="2"/>
  <c r="M166" i="2" s="1"/>
  <c r="G166" i="2"/>
  <c r="L166" i="2" s="1"/>
  <c r="F166" i="2"/>
  <c r="K166" i="2" s="1"/>
  <c r="E166" i="2"/>
  <c r="J166" i="2" s="1"/>
  <c r="H165" i="2"/>
  <c r="M165" i="2" s="1"/>
  <c r="G165" i="2"/>
  <c r="L165" i="2" s="1"/>
  <c r="F165" i="2"/>
  <c r="K165" i="2" s="1"/>
  <c r="E165" i="2"/>
  <c r="J165" i="2" s="1"/>
  <c r="H164" i="2"/>
  <c r="M164" i="2" s="1"/>
  <c r="G164" i="2"/>
  <c r="L164" i="2" s="1"/>
  <c r="F164" i="2"/>
  <c r="K164" i="2" s="1"/>
  <c r="E164" i="2"/>
  <c r="J164" i="2" s="1"/>
  <c r="H163" i="2"/>
  <c r="M163" i="2" s="1"/>
  <c r="G163" i="2"/>
  <c r="L163" i="2" s="1"/>
  <c r="F163" i="2"/>
  <c r="K163" i="2" s="1"/>
  <c r="E163" i="2"/>
  <c r="J163" i="2" s="1"/>
  <c r="H162" i="2"/>
  <c r="M162" i="2" s="1"/>
  <c r="G162" i="2"/>
  <c r="L162" i="2" s="1"/>
  <c r="F162" i="2"/>
  <c r="K162" i="2" s="1"/>
  <c r="E162" i="2"/>
  <c r="J162" i="2" s="1"/>
  <c r="H161" i="2"/>
  <c r="M161" i="2" s="1"/>
  <c r="G161" i="2"/>
  <c r="L161" i="2" s="1"/>
  <c r="F161" i="2"/>
  <c r="K161" i="2" s="1"/>
  <c r="E161" i="2"/>
  <c r="J161" i="2" s="1"/>
  <c r="H160" i="2"/>
  <c r="M160" i="2" s="1"/>
  <c r="G160" i="2"/>
  <c r="L160" i="2" s="1"/>
  <c r="F160" i="2"/>
  <c r="K160" i="2" s="1"/>
  <c r="E160" i="2"/>
  <c r="J160" i="2" s="1"/>
  <c r="H159" i="2"/>
  <c r="M159" i="2" s="1"/>
  <c r="G159" i="2"/>
  <c r="L159" i="2" s="1"/>
  <c r="F159" i="2"/>
  <c r="K159" i="2" s="1"/>
  <c r="E159" i="2"/>
  <c r="J159" i="2" s="1"/>
  <c r="H158" i="2"/>
  <c r="M158" i="2" s="1"/>
  <c r="G158" i="2"/>
  <c r="L158" i="2" s="1"/>
  <c r="F158" i="2"/>
  <c r="K158" i="2" s="1"/>
  <c r="E158" i="2"/>
  <c r="J158" i="2" s="1"/>
  <c r="H157" i="2"/>
  <c r="M157" i="2" s="1"/>
  <c r="G157" i="2"/>
  <c r="L157" i="2" s="1"/>
  <c r="F157" i="2"/>
  <c r="K157" i="2" s="1"/>
  <c r="E157" i="2"/>
  <c r="J157" i="2" s="1"/>
  <c r="H156" i="2"/>
  <c r="M156" i="2" s="1"/>
  <c r="G156" i="2"/>
  <c r="L156" i="2" s="1"/>
  <c r="F156" i="2"/>
  <c r="K156" i="2" s="1"/>
  <c r="E156" i="2"/>
  <c r="J156" i="2" s="1"/>
  <c r="H155" i="2"/>
  <c r="M155" i="2" s="1"/>
  <c r="G155" i="2"/>
  <c r="L155" i="2" s="1"/>
  <c r="F155" i="2"/>
  <c r="K155" i="2" s="1"/>
  <c r="E155" i="2"/>
  <c r="J155" i="2" s="1"/>
  <c r="H154" i="2"/>
  <c r="M154" i="2" s="1"/>
  <c r="G154" i="2"/>
  <c r="L154" i="2" s="1"/>
  <c r="F154" i="2"/>
  <c r="K154" i="2" s="1"/>
  <c r="E154" i="2"/>
  <c r="J154" i="2" s="1"/>
  <c r="H153" i="2"/>
  <c r="M153" i="2" s="1"/>
  <c r="G153" i="2"/>
  <c r="L153" i="2" s="1"/>
  <c r="F153" i="2"/>
  <c r="K153" i="2" s="1"/>
  <c r="E153" i="2"/>
  <c r="J153" i="2" s="1"/>
  <c r="H152" i="2"/>
  <c r="M152" i="2" s="1"/>
  <c r="G152" i="2"/>
  <c r="L152" i="2" s="1"/>
  <c r="F152" i="2"/>
  <c r="K152" i="2" s="1"/>
  <c r="E152" i="2"/>
  <c r="J152" i="2" s="1"/>
  <c r="H151" i="2"/>
  <c r="M151" i="2" s="1"/>
  <c r="G151" i="2"/>
  <c r="L151" i="2" s="1"/>
  <c r="F151" i="2"/>
  <c r="K151" i="2" s="1"/>
  <c r="E151" i="2"/>
  <c r="J151" i="2" s="1"/>
  <c r="H150" i="2"/>
  <c r="M150" i="2" s="1"/>
  <c r="G150" i="2"/>
  <c r="L150" i="2" s="1"/>
  <c r="F150" i="2"/>
  <c r="K150" i="2" s="1"/>
  <c r="E150" i="2"/>
  <c r="J150" i="2" s="1"/>
  <c r="H149" i="2"/>
  <c r="M149" i="2" s="1"/>
  <c r="G149" i="2"/>
  <c r="L149" i="2" s="1"/>
  <c r="F149" i="2"/>
  <c r="K149" i="2" s="1"/>
  <c r="E149" i="2"/>
  <c r="J149" i="2" s="1"/>
  <c r="H148" i="2"/>
  <c r="M148" i="2" s="1"/>
  <c r="G148" i="2"/>
  <c r="L148" i="2" s="1"/>
  <c r="F148" i="2"/>
  <c r="K148" i="2" s="1"/>
  <c r="E148" i="2"/>
  <c r="J148" i="2" s="1"/>
  <c r="H147" i="2"/>
  <c r="M147" i="2" s="1"/>
  <c r="G147" i="2"/>
  <c r="L147" i="2" s="1"/>
  <c r="F147" i="2"/>
  <c r="K147" i="2" s="1"/>
  <c r="E147" i="2"/>
  <c r="J147" i="2" s="1"/>
  <c r="H146" i="2"/>
  <c r="M146" i="2" s="1"/>
  <c r="G146" i="2"/>
  <c r="L146" i="2" s="1"/>
  <c r="F146" i="2"/>
  <c r="K146" i="2" s="1"/>
  <c r="E146" i="2"/>
  <c r="J146" i="2" s="1"/>
  <c r="H145" i="2"/>
  <c r="M145" i="2" s="1"/>
  <c r="G145" i="2"/>
  <c r="L145" i="2" s="1"/>
  <c r="F145" i="2"/>
  <c r="K145" i="2" s="1"/>
  <c r="E145" i="2"/>
  <c r="J145" i="2" s="1"/>
  <c r="H144" i="2"/>
  <c r="M144" i="2" s="1"/>
  <c r="G144" i="2"/>
  <c r="L144" i="2" s="1"/>
  <c r="F144" i="2"/>
  <c r="K144" i="2" s="1"/>
  <c r="E144" i="2"/>
  <c r="J144" i="2" s="1"/>
  <c r="H143" i="2"/>
  <c r="M143" i="2" s="1"/>
  <c r="G143" i="2"/>
  <c r="L143" i="2" s="1"/>
  <c r="F143" i="2"/>
  <c r="K143" i="2" s="1"/>
  <c r="E143" i="2"/>
  <c r="J143" i="2" s="1"/>
  <c r="H142" i="2"/>
  <c r="M142" i="2" s="1"/>
  <c r="G142" i="2"/>
  <c r="L142" i="2" s="1"/>
  <c r="F142" i="2"/>
  <c r="K142" i="2" s="1"/>
  <c r="E142" i="2"/>
  <c r="J142" i="2" s="1"/>
  <c r="H141" i="2"/>
  <c r="M141" i="2" s="1"/>
  <c r="G141" i="2"/>
  <c r="L141" i="2" s="1"/>
  <c r="F141" i="2"/>
  <c r="K141" i="2" s="1"/>
  <c r="E141" i="2"/>
  <c r="J141" i="2" s="1"/>
  <c r="H140" i="2"/>
  <c r="M140" i="2" s="1"/>
  <c r="G140" i="2"/>
  <c r="L140" i="2" s="1"/>
  <c r="F140" i="2"/>
  <c r="K140" i="2" s="1"/>
  <c r="E140" i="2"/>
  <c r="J140" i="2" s="1"/>
  <c r="H139" i="2"/>
  <c r="M139" i="2" s="1"/>
  <c r="G139" i="2"/>
  <c r="L139" i="2" s="1"/>
  <c r="F139" i="2"/>
  <c r="K139" i="2" s="1"/>
  <c r="E139" i="2"/>
  <c r="J139" i="2" s="1"/>
  <c r="H138" i="2"/>
  <c r="M138" i="2" s="1"/>
  <c r="G138" i="2"/>
  <c r="L138" i="2" s="1"/>
  <c r="F138" i="2"/>
  <c r="K138" i="2" s="1"/>
  <c r="E138" i="2"/>
  <c r="J138" i="2" s="1"/>
  <c r="H137" i="2"/>
  <c r="M137" i="2" s="1"/>
  <c r="G137" i="2"/>
  <c r="L137" i="2" s="1"/>
  <c r="F137" i="2"/>
  <c r="K137" i="2" s="1"/>
  <c r="E137" i="2"/>
  <c r="J137" i="2" s="1"/>
  <c r="H136" i="2"/>
  <c r="M136" i="2" s="1"/>
  <c r="G136" i="2"/>
  <c r="L136" i="2" s="1"/>
  <c r="F136" i="2"/>
  <c r="K136" i="2" s="1"/>
  <c r="E136" i="2"/>
  <c r="J136" i="2" s="1"/>
  <c r="H135" i="2"/>
  <c r="M135" i="2" s="1"/>
  <c r="G135" i="2"/>
  <c r="L135" i="2" s="1"/>
  <c r="F135" i="2"/>
  <c r="K135" i="2" s="1"/>
  <c r="E135" i="2"/>
  <c r="J135" i="2" s="1"/>
  <c r="H134" i="2"/>
  <c r="M134" i="2" s="1"/>
  <c r="G134" i="2"/>
  <c r="L134" i="2" s="1"/>
  <c r="F134" i="2"/>
  <c r="K134" i="2" s="1"/>
  <c r="E134" i="2"/>
  <c r="J134" i="2" s="1"/>
  <c r="H133" i="2"/>
  <c r="M133" i="2" s="1"/>
  <c r="G133" i="2"/>
  <c r="L133" i="2" s="1"/>
  <c r="F133" i="2"/>
  <c r="K133" i="2" s="1"/>
  <c r="E133" i="2"/>
  <c r="J133" i="2" s="1"/>
  <c r="H132" i="2"/>
  <c r="M132" i="2" s="1"/>
  <c r="G132" i="2"/>
  <c r="L132" i="2" s="1"/>
  <c r="F132" i="2"/>
  <c r="K132" i="2" s="1"/>
  <c r="E132" i="2"/>
  <c r="J132" i="2" s="1"/>
  <c r="H131" i="2"/>
  <c r="M131" i="2" s="1"/>
  <c r="G131" i="2"/>
  <c r="L131" i="2" s="1"/>
  <c r="F131" i="2"/>
  <c r="K131" i="2" s="1"/>
  <c r="E131" i="2"/>
  <c r="J131" i="2" s="1"/>
  <c r="H130" i="2"/>
  <c r="M130" i="2" s="1"/>
  <c r="G130" i="2"/>
  <c r="L130" i="2" s="1"/>
  <c r="F130" i="2"/>
  <c r="K130" i="2" s="1"/>
  <c r="E130" i="2"/>
  <c r="J130" i="2" s="1"/>
  <c r="H129" i="2"/>
  <c r="M129" i="2" s="1"/>
  <c r="G129" i="2"/>
  <c r="L129" i="2" s="1"/>
  <c r="F129" i="2"/>
  <c r="K129" i="2" s="1"/>
  <c r="E129" i="2"/>
  <c r="J129" i="2" s="1"/>
  <c r="H128" i="2"/>
  <c r="M128" i="2" s="1"/>
  <c r="G128" i="2"/>
  <c r="L128" i="2" s="1"/>
  <c r="F128" i="2"/>
  <c r="K128" i="2" s="1"/>
  <c r="E128" i="2"/>
  <c r="J128" i="2" s="1"/>
  <c r="H127" i="2"/>
  <c r="M127" i="2" s="1"/>
  <c r="G127" i="2"/>
  <c r="L127" i="2" s="1"/>
  <c r="F127" i="2"/>
  <c r="K127" i="2" s="1"/>
  <c r="E127" i="2"/>
  <c r="J127" i="2" s="1"/>
  <c r="H126" i="2"/>
  <c r="M126" i="2" s="1"/>
  <c r="G126" i="2"/>
  <c r="L126" i="2" s="1"/>
  <c r="F126" i="2"/>
  <c r="K126" i="2" s="1"/>
  <c r="E126" i="2"/>
  <c r="J126" i="2" s="1"/>
  <c r="H125" i="2"/>
  <c r="M125" i="2" s="1"/>
  <c r="G125" i="2"/>
  <c r="L125" i="2" s="1"/>
  <c r="F125" i="2"/>
  <c r="K125" i="2" s="1"/>
  <c r="E125" i="2"/>
  <c r="J125" i="2" s="1"/>
  <c r="H124" i="2"/>
  <c r="M124" i="2" s="1"/>
  <c r="G124" i="2"/>
  <c r="L124" i="2" s="1"/>
  <c r="F124" i="2"/>
  <c r="K124" i="2" s="1"/>
  <c r="E124" i="2"/>
  <c r="J124" i="2" s="1"/>
  <c r="H123" i="2"/>
  <c r="M123" i="2" s="1"/>
  <c r="G123" i="2"/>
  <c r="L123" i="2" s="1"/>
  <c r="F123" i="2"/>
  <c r="K123" i="2" s="1"/>
  <c r="E123" i="2"/>
  <c r="J123" i="2" s="1"/>
  <c r="H122" i="2"/>
  <c r="M122" i="2" s="1"/>
  <c r="G122" i="2"/>
  <c r="L122" i="2" s="1"/>
  <c r="F122" i="2"/>
  <c r="K122" i="2" s="1"/>
  <c r="E122" i="2"/>
  <c r="J122" i="2" s="1"/>
  <c r="H121" i="2"/>
  <c r="M121" i="2" s="1"/>
  <c r="G121" i="2"/>
  <c r="L121" i="2" s="1"/>
  <c r="F121" i="2"/>
  <c r="K121" i="2" s="1"/>
  <c r="E121" i="2"/>
  <c r="J121" i="2" s="1"/>
  <c r="H120" i="2"/>
  <c r="M120" i="2" s="1"/>
  <c r="G120" i="2"/>
  <c r="L120" i="2" s="1"/>
  <c r="F120" i="2"/>
  <c r="K120" i="2" s="1"/>
  <c r="E120" i="2"/>
  <c r="J120" i="2" s="1"/>
  <c r="H119" i="2"/>
  <c r="M119" i="2" s="1"/>
  <c r="G119" i="2"/>
  <c r="L119" i="2" s="1"/>
  <c r="F119" i="2"/>
  <c r="K119" i="2" s="1"/>
  <c r="E119" i="2"/>
  <c r="J119" i="2" s="1"/>
  <c r="H118" i="2"/>
  <c r="M118" i="2" s="1"/>
  <c r="G118" i="2"/>
  <c r="L118" i="2" s="1"/>
  <c r="F118" i="2"/>
  <c r="K118" i="2" s="1"/>
  <c r="E118" i="2"/>
  <c r="J118" i="2" s="1"/>
  <c r="H117" i="2"/>
  <c r="M117" i="2" s="1"/>
  <c r="G117" i="2"/>
  <c r="L117" i="2" s="1"/>
  <c r="F117" i="2"/>
  <c r="K117" i="2" s="1"/>
  <c r="E117" i="2"/>
  <c r="J117" i="2" s="1"/>
  <c r="H116" i="2"/>
  <c r="M116" i="2" s="1"/>
  <c r="G116" i="2"/>
  <c r="L116" i="2" s="1"/>
  <c r="F116" i="2"/>
  <c r="K116" i="2" s="1"/>
  <c r="E116" i="2"/>
  <c r="J116" i="2" s="1"/>
  <c r="H115" i="2"/>
  <c r="M115" i="2" s="1"/>
  <c r="G115" i="2"/>
  <c r="L115" i="2" s="1"/>
  <c r="F115" i="2"/>
  <c r="K115" i="2" s="1"/>
  <c r="E115" i="2"/>
  <c r="J115" i="2" s="1"/>
  <c r="H114" i="2"/>
  <c r="M114" i="2" s="1"/>
  <c r="G114" i="2"/>
  <c r="L114" i="2" s="1"/>
  <c r="F114" i="2"/>
  <c r="K114" i="2" s="1"/>
  <c r="E114" i="2"/>
  <c r="J114" i="2" s="1"/>
  <c r="H113" i="2"/>
  <c r="M113" i="2" s="1"/>
  <c r="G113" i="2"/>
  <c r="L113" i="2" s="1"/>
  <c r="F113" i="2"/>
  <c r="K113" i="2" s="1"/>
  <c r="E113" i="2"/>
  <c r="J113" i="2" s="1"/>
  <c r="H112" i="2"/>
  <c r="M112" i="2" s="1"/>
  <c r="G112" i="2"/>
  <c r="L112" i="2" s="1"/>
  <c r="F112" i="2"/>
  <c r="K112" i="2" s="1"/>
  <c r="E112" i="2"/>
  <c r="J112" i="2" s="1"/>
  <c r="H111" i="2"/>
  <c r="M111" i="2" s="1"/>
  <c r="G111" i="2"/>
  <c r="L111" i="2" s="1"/>
  <c r="F111" i="2"/>
  <c r="K111" i="2" s="1"/>
  <c r="E111" i="2"/>
  <c r="J111" i="2" s="1"/>
  <c r="H110" i="2"/>
  <c r="M110" i="2" s="1"/>
  <c r="G110" i="2"/>
  <c r="L110" i="2" s="1"/>
  <c r="F110" i="2"/>
  <c r="K110" i="2" s="1"/>
  <c r="E110" i="2"/>
  <c r="J110" i="2" s="1"/>
  <c r="H109" i="2"/>
  <c r="M109" i="2" s="1"/>
  <c r="G109" i="2"/>
  <c r="L109" i="2" s="1"/>
  <c r="F109" i="2"/>
  <c r="K109" i="2" s="1"/>
  <c r="E109" i="2"/>
  <c r="J109" i="2" s="1"/>
  <c r="H108" i="2"/>
  <c r="M108" i="2" s="1"/>
  <c r="G108" i="2"/>
  <c r="L108" i="2" s="1"/>
  <c r="F108" i="2"/>
  <c r="K108" i="2" s="1"/>
  <c r="E108" i="2"/>
  <c r="J108" i="2" s="1"/>
  <c r="H107" i="2"/>
  <c r="M107" i="2" s="1"/>
  <c r="G107" i="2"/>
  <c r="L107" i="2" s="1"/>
  <c r="F107" i="2"/>
  <c r="K107" i="2" s="1"/>
  <c r="E107" i="2"/>
  <c r="J107" i="2" s="1"/>
  <c r="H106" i="2"/>
  <c r="M106" i="2" s="1"/>
  <c r="G106" i="2"/>
  <c r="L106" i="2" s="1"/>
  <c r="F106" i="2"/>
  <c r="K106" i="2" s="1"/>
  <c r="E106" i="2"/>
  <c r="J106" i="2" s="1"/>
  <c r="H105" i="2"/>
  <c r="M105" i="2" s="1"/>
  <c r="G105" i="2"/>
  <c r="L105" i="2" s="1"/>
  <c r="F105" i="2"/>
  <c r="K105" i="2" s="1"/>
  <c r="E105" i="2"/>
  <c r="J105" i="2" s="1"/>
  <c r="H104" i="2"/>
  <c r="M104" i="2" s="1"/>
  <c r="G104" i="2"/>
  <c r="L104" i="2" s="1"/>
  <c r="F104" i="2"/>
  <c r="K104" i="2" s="1"/>
  <c r="E104" i="2"/>
  <c r="J104" i="2" s="1"/>
  <c r="H103" i="2"/>
  <c r="M103" i="2" s="1"/>
  <c r="G103" i="2"/>
  <c r="L103" i="2" s="1"/>
  <c r="F103" i="2"/>
  <c r="K103" i="2" s="1"/>
  <c r="E103" i="2"/>
  <c r="J103" i="2" s="1"/>
  <c r="H102" i="2"/>
  <c r="M102" i="2" s="1"/>
  <c r="G102" i="2"/>
  <c r="L102" i="2" s="1"/>
  <c r="F102" i="2"/>
  <c r="K102" i="2" s="1"/>
  <c r="E102" i="2"/>
  <c r="J102" i="2" s="1"/>
  <c r="H101" i="2"/>
  <c r="M101" i="2" s="1"/>
  <c r="G101" i="2"/>
  <c r="L101" i="2" s="1"/>
  <c r="F101" i="2"/>
  <c r="K101" i="2" s="1"/>
  <c r="E101" i="2"/>
  <c r="J101" i="2" s="1"/>
  <c r="H100" i="2"/>
  <c r="M100" i="2" s="1"/>
  <c r="G100" i="2"/>
  <c r="L100" i="2" s="1"/>
  <c r="F100" i="2"/>
  <c r="K100" i="2" s="1"/>
  <c r="E100" i="2"/>
  <c r="J100" i="2" s="1"/>
  <c r="H99" i="2"/>
  <c r="M99" i="2" s="1"/>
  <c r="G99" i="2"/>
  <c r="L99" i="2" s="1"/>
  <c r="F99" i="2"/>
  <c r="K99" i="2" s="1"/>
  <c r="E99" i="2"/>
  <c r="J99" i="2" s="1"/>
  <c r="H98" i="2"/>
  <c r="M98" i="2" s="1"/>
  <c r="G98" i="2"/>
  <c r="L98" i="2" s="1"/>
  <c r="F98" i="2"/>
  <c r="K98" i="2" s="1"/>
  <c r="E98" i="2"/>
  <c r="J98" i="2" s="1"/>
  <c r="H97" i="2"/>
  <c r="M97" i="2" s="1"/>
  <c r="G97" i="2"/>
  <c r="L97" i="2" s="1"/>
  <c r="F97" i="2"/>
  <c r="K97" i="2" s="1"/>
  <c r="E97" i="2"/>
  <c r="J97" i="2" s="1"/>
  <c r="H96" i="2"/>
  <c r="M96" i="2" s="1"/>
  <c r="G96" i="2"/>
  <c r="L96" i="2" s="1"/>
  <c r="F96" i="2"/>
  <c r="K96" i="2" s="1"/>
  <c r="E96" i="2"/>
  <c r="J96" i="2" s="1"/>
  <c r="H95" i="2"/>
  <c r="M95" i="2" s="1"/>
  <c r="G95" i="2"/>
  <c r="L95" i="2" s="1"/>
  <c r="F95" i="2"/>
  <c r="K95" i="2" s="1"/>
  <c r="E95" i="2"/>
  <c r="J95" i="2" s="1"/>
  <c r="H94" i="2"/>
  <c r="M94" i="2" s="1"/>
  <c r="G94" i="2"/>
  <c r="L94" i="2" s="1"/>
  <c r="F94" i="2"/>
  <c r="K94" i="2" s="1"/>
  <c r="E94" i="2"/>
  <c r="J94" i="2" s="1"/>
  <c r="H93" i="2"/>
  <c r="M93" i="2" s="1"/>
  <c r="G93" i="2"/>
  <c r="L93" i="2" s="1"/>
  <c r="F93" i="2"/>
  <c r="K93" i="2" s="1"/>
  <c r="E93" i="2"/>
  <c r="J93" i="2" s="1"/>
  <c r="H92" i="2"/>
  <c r="M92" i="2" s="1"/>
  <c r="G92" i="2"/>
  <c r="L92" i="2" s="1"/>
  <c r="F92" i="2"/>
  <c r="K92" i="2" s="1"/>
  <c r="E92" i="2"/>
  <c r="J92" i="2" s="1"/>
  <c r="H91" i="2"/>
  <c r="M91" i="2" s="1"/>
  <c r="G91" i="2"/>
  <c r="L91" i="2" s="1"/>
  <c r="F91" i="2"/>
  <c r="K91" i="2" s="1"/>
  <c r="E91" i="2"/>
  <c r="J91" i="2" s="1"/>
  <c r="H90" i="2"/>
  <c r="M90" i="2" s="1"/>
  <c r="G90" i="2"/>
  <c r="L90" i="2" s="1"/>
  <c r="F90" i="2"/>
  <c r="K90" i="2" s="1"/>
  <c r="E90" i="2"/>
  <c r="J90" i="2" s="1"/>
  <c r="H89" i="2"/>
  <c r="M89" i="2" s="1"/>
  <c r="G89" i="2"/>
  <c r="L89" i="2" s="1"/>
  <c r="F89" i="2"/>
  <c r="K89" i="2" s="1"/>
  <c r="E89" i="2"/>
  <c r="J89" i="2" s="1"/>
  <c r="H88" i="2"/>
  <c r="M88" i="2" s="1"/>
  <c r="G88" i="2"/>
  <c r="L88" i="2" s="1"/>
  <c r="F88" i="2"/>
  <c r="K88" i="2" s="1"/>
  <c r="E88" i="2"/>
  <c r="J88" i="2" s="1"/>
  <c r="H87" i="2"/>
  <c r="M87" i="2" s="1"/>
  <c r="G87" i="2"/>
  <c r="L87" i="2" s="1"/>
  <c r="F87" i="2"/>
  <c r="K87" i="2" s="1"/>
  <c r="E87" i="2"/>
  <c r="J87" i="2" s="1"/>
  <c r="H86" i="2"/>
  <c r="M86" i="2" s="1"/>
  <c r="G86" i="2"/>
  <c r="L86" i="2" s="1"/>
  <c r="F86" i="2"/>
  <c r="K86" i="2" s="1"/>
  <c r="E86" i="2"/>
  <c r="J86" i="2" s="1"/>
  <c r="H85" i="2"/>
  <c r="M85" i="2" s="1"/>
  <c r="G85" i="2"/>
  <c r="L85" i="2" s="1"/>
  <c r="F85" i="2"/>
  <c r="K85" i="2" s="1"/>
  <c r="E85" i="2"/>
  <c r="J85" i="2" s="1"/>
  <c r="H84" i="2"/>
  <c r="M84" i="2" s="1"/>
  <c r="G84" i="2"/>
  <c r="L84" i="2" s="1"/>
  <c r="F84" i="2"/>
  <c r="K84" i="2" s="1"/>
  <c r="E84" i="2"/>
  <c r="J84" i="2" s="1"/>
  <c r="H83" i="2"/>
  <c r="M83" i="2" s="1"/>
  <c r="G83" i="2"/>
  <c r="L83" i="2" s="1"/>
  <c r="F83" i="2"/>
  <c r="K83" i="2" s="1"/>
  <c r="E83" i="2"/>
  <c r="J83" i="2" s="1"/>
  <c r="H82" i="2"/>
  <c r="M82" i="2" s="1"/>
  <c r="G82" i="2"/>
  <c r="L82" i="2" s="1"/>
  <c r="F82" i="2"/>
  <c r="K82" i="2" s="1"/>
  <c r="E82" i="2"/>
  <c r="J82" i="2" s="1"/>
  <c r="H81" i="2"/>
  <c r="M81" i="2" s="1"/>
  <c r="G81" i="2"/>
  <c r="L81" i="2" s="1"/>
  <c r="F81" i="2"/>
  <c r="K81" i="2" s="1"/>
  <c r="E81" i="2"/>
  <c r="J81" i="2" s="1"/>
  <c r="H80" i="2"/>
  <c r="M80" i="2" s="1"/>
  <c r="G80" i="2"/>
  <c r="L80" i="2" s="1"/>
  <c r="F80" i="2"/>
  <c r="K80" i="2" s="1"/>
  <c r="E80" i="2"/>
  <c r="J80" i="2" s="1"/>
  <c r="H79" i="2"/>
  <c r="M79" i="2" s="1"/>
  <c r="G79" i="2"/>
  <c r="L79" i="2" s="1"/>
  <c r="F79" i="2"/>
  <c r="K79" i="2" s="1"/>
  <c r="E79" i="2"/>
  <c r="J79" i="2" s="1"/>
  <c r="H78" i="2"/>
  <c r="M78" i="2" s="1"/>
  <c r="G78" i="2"/>
  <c r="L78" i="2" s="1"/>
  <c r="F78" i="2"/>
  <c r="K78" i="2" s="1"/>
  <c r="E78" i="2"/>
  <c r="J78" i="2" s="1"/>
  <c r="H77" i="2"/>
  <c r="M77" i="2" s="1"/>
  <c r="G77" i="2"/>
  <c r="L77" i="2" s="1"/>
  <c r="F77" i="2"/>
  <c r="K77" i="2" s="1"/>
  <c r="E77" i="2"/>
  <c r="J77" i="2" s="1"/>
  <c r="H76" i="2"/>
  <c r="M76" i="2" s="1"/>
  <c r="G76" i="2"/>
  <c r="L76" i="2" s="1"/>
  <c r="F76" i="2"/>
  <c r="K76" i="2" s="1"/>
  <c r="E76" i="2"/>
  <c r="J76" i="2" s="1"/>
  <c r="H75" i="2"/>
  <c r="M75" i="2" s="1"/>
  <c r="G75" i="2"/>
  <c r="L75" i="2" s="1"/>
  <c r="F75" i="2"/>
  <c r="K75" i="2" s="1"/>
  <c r="E75" i="2"/>
  <c r="J75" i="2" s="1"/>
  <c r="H74" i="2"/>
  <c r="M74" i="2" s="1"/>
  <c r="G74" i="2"/>
  <c r="L74" i="2" s="1"/>
  <c r="F74" i="2"/>
  <c r="K74" i="2" s="1"/>
  <c r="E74" i="2"/>
  <c r="J74" i="2" s="1"/>
  <c r="H73" i="2"/>
  <c r="M73" i="2" s="1"/>
  <c r="G73" i="2"/>
  <c r="L73" i="2" s="1"/>
  <c r="F73" i="2"/>
  <c r="K73" i="2" s="1"/>
  <c r="E73" i="2"/>
  <c r="J73" i="2" s="1"/>
  <c r="H72" i="2"/>
  <c r="M72" i="2" s="1"/>
  <c r="G72" i="2"/>
  <c r="L72" i="2" s="1"/>
  <c r="F72" i="2"/>
  <c r="K72" i="2" s="1"/>
  <c r="E72" i="2"/>
  <c r="J72" i="2" s="1"/>
  <c r="H71" i="2"/>
  <c r="M71" i="2" s="1"/>
  <c r="G71" i="2"/>
  <c r="L71" i="2" s="1"/>
  <c r="F71" i="2"/>
  <c r="K71" i="2" s="1"/>
  <c r="E71" i="2"/>
  <c r="J71" i="2" s="1"/>
  <c r="H70" i="2"/>
  <c r="M70" i="2" s="1"/>
  <c r="G70" i="2"/>
  <c r="L70" i="2" s="1"/>
  <c r="F70" i="2"/>
  <c r="K70" i="2" s="1"/>
  <c r="E70" i="2"/>
  <c r="J70" i="2" s="1"/>
  <c r="H69" i="2"/>
  <c r="M69" i="2" s="1"/>
  <c r="G69" i="2"/>
  <c r="L69" i="2" s="1"/>
  <c r="F69" i="2"/>
  <c r="K69" i="2" s="1"/>
  <c r="E69" i="2"/>
  <c r="J69" i="2" s="1"/>
  <c r="H68" i="2"/>
  <c r="M68" i="2" s="1"/>
  <c r="G68" i="2"/>
  <c r="L68" i="2" s="1"/>
  <c r="F68" i="2"/>
  <c r="K68" i="2" s="1"/>
  <c r="E68" i="2"/>
  <c r="J68" i="2" s="1"/>
  <c r="H67" i="2"/>
  <c r="M67" i="2" s="1"/>
  <c r="G67" i="2"/>
  <c r="L67" i="2" s="1"/>
  <c r="F67" i="2"/>
  <c r="K67" i="2" s="1"/>
  <c r="E67" i="2"/>
  <c r="J67" i="2" s="1"/>
  <c r="H66" i="2"/>
  <c r="M66" i="2" s="1"/>
  <c r="G66" i="2"/>
  <c r="L66" i="2" s="1"/>
  <c r="F66" i="2"/>
  <c r="K66" i="2" s="1"/>
  <c r="E66" i="2"/>
  <c r="J66" i="2" s="1"/>
  <c r="H65" i="2"/>
  <c r="M65" i="2" s="1"/>
  <c r="G65" i="2"/>
  <c r="L65" i="2" s="1"/>
  <c r="F65" i="2"/>
  <c r="K65" i="2" s="1"/>
  <c r="E65" i="2"/>
  <c r="J65" i="2" s="1"/>
  <c r="H64" i="2"/>
  <c r="M64" i="2" s="1"/>
  <c r="G64" i="2"/>
  <c r="L64" i="2" s="1"/>
  <c r="F64" i="2"/>
  <c r="K64" i="2" s="1"/>
  <c r="E64" i="2"/>
  <c r="J64" i="2" s="1"/>
  <c r="H63" i="2"/>
  <c r="M63" i="2" s="1"/>
  <c r="G63" i="2"/>
  <c r="L63" i="2" s="1"/>
  <c r="F63" i="2"/>
  <c r="K63" i="2" s="1"/>
  <c r="E63" i="2"/>
  <c r="J63" i="2" s="1"/>
  <c r="H62" i="2"/>
  <c r="M62" i="2" s="1"/>
  <c r="G62" i="2"/>
  <c r="L62" i="2" s="1"/>
  <c r="F62" i="2"/>
  <c r="K62" i="2" s="1"/>
  <c r="E62" i="2"/>
  <c r="J62" i="2" s="1"/>
  <c r="H61" i="2"/>
  <c r="M61" i="2" s="1"/>
  <c r="G61" i="2"/>
  <c r="L61" i="2" s="1"/>
  <c r="F61" i="2"/>
  <c r="K61" i="2" s="1"/>
  <c r="E61" i="2"/>
  <c r="J61" i="2" s="1"/>
  <c r="H60" i="2"/>
  <c r="M60" i="2" s="1"/>
  <c r="G60" i="2"/>
  <c r="L60" i="2" s="1"/>
  <c r="F60" i="2"/>
  <c r="K60" i="2" s="1"/>
  <c r="E60" i="2"/>
  <c r="J60" i="2" s="1"/>
  <c r="H59" i="2"/>
  <c r="M59" i="2" s="1"/>
  <c r="G59" i="2"/>
  <c r="L59" i="2" s="1"/>
  <c r="F59" i="2"/>
  <c r="K59" i="2" s="1"/>
  <c r="E59" i="2"/>
  <c r="J59" i="2" s="1"/>
  <c r="H58" i="2"/>
  <c r="M58" i="2" s="1"/>
  <c r="G58" i="2"/>
  <c r="L58" i="2" s="1"/>
  <c r="F58" i="2"/>
  <c r="K58" i="2" s="1"/>
  <c r="E58" i="2"/>
  <c r="J58" i="2" s="1"/>
  <c r="H57" i="2"/>
  <c r="M57" i="2" s="1"/>
  <c r="G57" i="2"/>
  <c r="L57" i="2" s="1"/>
  <c r="F57" i="2"/>
  <c r="K57" i="2" s="1"/>
  <c r="E57" i="2"/>
  <c r="J57" i="2" s="1"/>
  <c r="H56" i="2"/>
  <c r="M56" i="2" s="1"/>
  <c r="G56" i="2"/>
  <c r="L56" i="2" s="1"/>
  <c r="F56" i="2"/>
  <c r="K56" i="2" s="1"/>
  <c r="E56" i="2"/>
  <c r="J56" i="2" s="1"/>
  <c r="H55" i="2"/>
  <c r="M55" i="2" s="1"/>
  <c r="G55" i="2"/>
  <c r="L55" i="2" s="1"/>
  <c r="F55" i="2"/>
  <c r="K55" i="2" s="1"/>
  <c r="E55" i="2"/>
  <c r="J55" i="2" s="1"/>
  <c r="H54" i="2"/>
  <c r="M54" i="2" s="1"/>
  <c r="G54" i="2"/>
  <c r="L54" i="2" s="1"/>
  <c r="F54" i="2"/>
  <c r="K54" i="2" s="1"/>
  <c r="E54" i="2"/>
  <c r="J54" i="2" s="1"/>
  <c r="H53" i="2"/>
  <c r="M53" i="2" s="1"/>
  <c r="G53" i="2"/>
  <c r="L53" i="2" s="1"/>
  <c r="F53" i="2"/>
  <c r="K53" i="2" s="1"/>
  <c r="E53" i="2"/>
  <c r="J53" i="2" s="1"/>
  <c r="H52" i="2"/>
  <c r="M52" i="2" s="1"/>
  <c r="G52" i="2"/>
  <c r="L52" i="2" s="1"/>
  <c r="F52" i="2"/>
  <c r="K52" i="2" s="1"/>
  <c r="E52" i="2"/>
  <c r="J52" i="2" s="1"/>
  <c r="H51" i="2"/>
  <c r="M51" i="2" s="1"/>
  <c r="G51" i="2"/>
  <c r="L51" i="2" s="1"/>
  <c r="F51" i="2"/>
  <c r="K51" i="2" s="1"/>
  <c r="E51" i="2"/>
  <c r="J51" i="2" s="1"/>
  <c r="H50" i="2"/>
  <c r="M50" i="2" s="1"/>
  <c r="G50" i="2"/>
  <c r="L50" i="2" s="1"/>
  <c r="F50" i="2"/>
  <c r="K50" i="2" s="1"/>
  <c r="E50" i="2"/>
  <c r="J50" i="2" s="1"/>
  <c r="H49" i="2"/>
  <c r="M49" i="2" s="1"/>
  <c r="G49" i="2"/>
  <c r="L49" i="2" s="1"/>
  <c r="F49" i="2"/>
  <c r="K49" i="2" s="1"/>
  <c r="E49" i="2"/>
  <c r="J49" i="2" s="1"/>
  <c r="H48" i="2"/>
  <c r="M48" i="2" s="1"/>
  <c r="G48" i="2"/>
  <c r="L48" i="2" s="1"/>
  <c r="F48" i="2"/>
  <c r="K48" i="2" s="1"/>
  <c r="E48" i="2"/>
  <c r="J48" i="2" s="1"/>
  <c r="H47" i="2"/>
  <c r="M47" i="2" s="1"/>
  <c r="G47" i="2"/>
  <c r="L47" i="2" s="1"/>
  <c r="F47" i="2"/>
  <c r="K47" i="2" s="1"/>
  <c r="E47" i="2"/>
  <c r="J47" i="2" s="1"/>
  <c r="H46" i="2"/>
  <c r="M46" i="2" s="1"/>
  <c r="G46" i="2"/>
  <c r="L46" i="2" s="1"/>
  <c r="F46" i="2"/>
  <c r="K46" i="2" s="1"/>
  <c r="E46" i="2"/>
  <c r="J46" i="2" s="1"/>
  <c r="H45" i="2"/>
  <c r="M45" i="2" s="1"/>
  <c r="G45" i="2"/>
  <c r="L45" i="2" s="1"/>
  <c r="F45" i="2"/>
  <c r="K45" i="2" s="1"/>
  <c r="E45" i="2"/>
  <c r="J45" i="2" s="1"/>
  <c r="H44" i="2"/>
  <c r="M44" i="2" s="1"/>
  <c r="G44" i="2"/>
  <c r="L44" i="2" s="1"/>
  <c r="F44" i="2"/>
  <c r="K44" i="2" s="1"/>
  <c r="E44" i="2"/>
  <c r="J44" i="2" s="1"/>
  <c r="H43" i="2"/>
  <c r="M43" i="2" s="1"/>
  <c r="G43" i="2"/>
  <c r="L43" i="2" s="1"/>
  <c r="F43" i="2"/>
  <c r="K43" i="2" s="1"/>
  <c r="E43" i="2"/>
  <c r="J43" i="2" s="1"/>
  <c r="H42" i="2"/>
  <c r="M42" i="2" s="1"/>
  <c r="G42" i="2"/>
  <c r="L42" i="2" s="1"/>
  <c r="F42" i="2"/>
  <c r="K42" i="2" s="1"/>
  <c r="E42" i="2"/>
  <c r="J42" i="2" s="1"/>
  <c r="H41" i="2"/>
  <c r="M41" i="2" s="1"/>
  <c r="G41" i="2"/>
  <c r="L41" i="2" s="1"/>
  <c r="F41" i="2"/>
  <c r="K41" i="2" s="1"/>
  <c r="E41" i="2"/>
  <c r="J41" i="2" s="1"/>
  <c r="H40" i="2"/>
  <c r="M40" i="2" s="1"/>
  <c r="G40" i="2"/>
  <c r="L40" i="2" s="1"/>
  <c r="F40" i="2"/>
  <c r="K40" i="2" s="1"/>
  <c r="E40" i="2"/>
  <c r="J40" i="2" s="1"/>
  <c r="H39" i="2"/>
  <c r="M39" i="2" s="1"/>
  <c r="G39" i="2"/>
  <c r="L39" i="2" s="1"/>
  <c r="F39" i="2"/>
  <c r="K39" i="2" s="1"/>
  <c r="E39" i="2"/>
  <c r="J39" i="2" s="1"/>
  <c r="H38" i="2"/>
  <c r="M38" i="2" s="1"/>
  <c r="G38" i="2"/>
  <c r="L38" i="2" s="1"/>
  <c r="F38" i="2"/>
  <c r="K38" i="2" s="1"/>
  <c r="E38" i="2"/>
  <c r="J38" i="2" s="1"/>
  <c r="H37" i="2"/>
  <c r="M37" i="2" s="1"/>
  <c r="G37" i="2"/>
  <c r="L37" i="2" s="1"/>
  <c r="F37" i="2"/>
  <c r="K37" i="2" s="1"/>
  <c r="E37" i="2"/>
  <c r="J37" i="2" s="1"/>
  <c r="H36" i="2"/>
  <c r="M36" i="2" s="1"/>
  <c r="G36" i="2"/>
  <c r="L36" i="2" s="1"/>
  <c r="F36" i="2"/>
  <c r="K36" i="2" s="1"/>
  <c r="E36" i="2"/>
  <c r="J36" i="2" s="1"/>
  <c r="H35" i="2"/>
  <c r="M35" i="2" s="1"/>
  <c r="G35" i="2"/>
  <c r="L35" i="2" s="1"/>
  <c r="F35" i="2"/>
  <c r="K35" i="2" s="1"/>
  <c r="E35" i="2"/>
  <c r="J35" i="2" s="1"/>
  <c r="H34" i="2"/>
  <c r="M34" i="2" s="1"/>
  <c r="G34" i="2"/>
  <c r="L34" i="2" s="1"/>
  <c r="F34" i="2"/>
  <c r="K34" i="2" s="1"/>
  <c r="E34" i="2"/>
  <c r="J34" i="2" s="1"/>
  <c r="H33" i="2"/>
  <c r="M33" i="2" s="1"/>
  <c r="G33" i="2"/>
  <c r="L33" i="2" s="1"/>
  <c r="F33" i="2"/>
  <c r="K33" i="2" s="1"/>
  <c r="E33" i="2"/>
  <c r="J33" i="2" s="1"/>
  <c r="H32" i="2"/>
  <c r="M32" i="2" s="1"/>
  <c r="G32" i="2"/>
  <c r="L32" i="2" s="1"/>
  <c r="F32" i="2"/>
  <c r="K32" i="2" s="1"/>
  <c r="E32" i="2"/>
  <c r="J32" i="2" s="1"/>
  <c r="H31" i="2"/>
  <c r="M31" i="2" s="1"/>
  <c r="G31" i="2"/>
  <c r="L31" i="2" s="1"/>
  <c r="F31" i="2"/>
  <c r="K31" i="2" s="1"/>
  <c r="E31" i="2"/>
  <c r="J31" i="2" s="1"/>
  <c r="H30" i="2"/>
  <c r="M30" i="2" s="1"/>
  <c r="G30" i="2"/>
  <c r="L30" i="2" s="1"/>
  <c r="F30" i="2"/>
  <c r="K30" i="2" s="1"/>
  <c r="E30" i="2"/>
  <c r="J30" i="2" s="1"/>
  <c r="H29" i="2"/>
  <c r="M29" i="2" s="1"/>
  <c r="G29" i="2"/>
  <c r="L29" i="2" s="1"/>
  <c r="F29" i="2"/>
  <c r="K29" i="2" s="1"/>
  <c r="E29" i="2"/>
  <c r="J29" i="2" s="1"/>
  <c r="H28" i="2"/>
  <c r="M28" i="2" s="1"/>
  <c r="G28" i="2"/>
  <c r="L28" i="2" s="1"/>
  <c r="F28" i="2"/>
  <c r="K28" i="2" s="1"/>
  <c r="E28" i="2"/>
  <c r="J28" i="2" s="1"/>
  <c r="H27" i="2"/>
  <c r="M27" i="2" s="1"/>
  <c r="G27" i="2"/>
  <c r="L27" i="2" s="1"/>
  <c r="F27" i="2"/>
  <c r="K27" i="2" s="1"/>
  <c r="E27" i="2"/>
  <c r="J27" i="2" s="1"/>
  <c r="H26" i="2"/>
  <c r="M26" i="2" s="1"/>
  <c r="G26" i="2"/>
  <c r="L26" i="2" s="1"/>
  <c r="F26" i="2"/>
  <c r="K26" i="2" s="1"/>
  <c r="E26" i="2"/>
  <c r="J26" i="2" s="1"/>
  <c r="H25" i="2"/>
  <c r="M25" i="2" s="1"/>
  <c r="G25" i="2"/>
  <c r="L25" i="2" s="1"/>
  <c r="F25" i="2"/>
  <c r="K25" i="2" s="1"/>
  <c r="E25" i="2"/>
  <c r="J25" i="2" s="1"/>
  <c r="H24" i="2"/>
  <c r="M24" i="2" s="1"/>
  <c r="G24" i="2"/>
  <c r="L24" i="2" s="1"/>
  <c r="F24" i="2"/>
  <c r="K24" i="2" s="1"/>
  <c r="E24" i="2"/>
  <c r="J24" i="2" s="1"/>
  <c r="H23" i="2"/>
  <c r="M23" i="2" s="1"/>
  <c r="G23" i="2"/>
  <c r="L23" i="2" s="1"/>
  <c r="F23" i="2"/>
  <c r="K23" i="2" s="1"/>
  <c r="E23" i="2"/>
  <c r="J23" i="2" s="1"/>
  <c r="H22" i="2"/>
  <c r="M22" i="2" s="1"/>
  <c r="G22" i="2"/>
  <c r="L22" i="2" s="1"/>
  <c r="F22" i="2"/>
  <c r="K22" i="2" s="1"/>
  <c r="E22" i="2"/>
  <c r="J22" i="2" s="1"/>
  <c r="H21" i="2"/>
  <c r="M21" i="2" s="1"/>
  <c r="G21" i="2"/>
  <c r="L21" i="2" s="1"/>
  <c r="F21" i="2"/>
  <c r="K21" i="2" s="1"/>
  <c r="E21" i="2"/>
  <c r="J21" i="2" s="1"/>
  <c r="H20" i="2"/>
  <c r="M20" i="2" s="1"/>
  <c r="G20" i="2"/>
  <c r="L20" i="2" s="1"/>
  <c r="F20" i="2"/>
  <c r="K20" i="2" s="1"/>
  <c r="E20" i="2"/>
  <c r="J20" i="2" s="1"/>
  <c r="H19" i="2"/>
  <c r="M19" i="2" s="1"/>
  <c r="G19" i="2"/>
  <c r="L19" i="2" s="1"/>
  <c r="F19" i="2"/>
  <c r="K19" i="2" s="1"/>
  <c r="E19" i="2"/>
  <c r="J19" i="2" s="1"/>
  <c r="H18" i="2"/>
  <c r="M18" i="2" s="1"/>
  <c r="G18" i="2"/>
  <c r="L18" i="2" s="1"/>
  <c r="F18" i="2"/>
  <c r="K18" i="2" s="1"/>
  <c r="E18" i="2"/>
  <c r="J18" i="2" s="1"/>
  <c r="H17" i="2"/>
  <c r="M17" i="2" s="1"/>
  <c r="G17" i="2"/>
  <c r="L17" i="2" s="1"/>
  <c r="F17" i="2"/>
  <c r="K17" i="2" s="1"/>
  <c r="E17" i="2"/>
  <c r="J17" i="2" s="1"/>
  <c r="H16" i="2"/>
  <c r="M16" i="2" s="1"/>
  <c r="G16" i="2"/>
  <c r="L16" i="2" s="1"/>
  <c r="F16" i="2"/>
  <c r="K16" i="2" s="1"/>
  <c r="E16" i="2"/>
  <c r="J16" i="2" s="1"/>
  <c r="H15" i="2"/>
  <c r="M15" i="2" s="1"/>
  <c r="G15" i="2"/>
  <c r="L15" i="2" s="1"/>
  <c r="F15" i="2"/>
  <c r="K15" i="2" s="1"/>
  <c r="E15" i="2"/>
  <c r="J15" i="2" s="1"/>
  <c r="H14" i="2"/>
  <c r="M14" i="2" s="1"/>
  <c r="G14" i="2"/>
  <c r="L14" i="2" s="1"/>
  <c r="F14" i="2"/>
  <c r="K14" i="2" s="1"/>
  <c r="E14" i="2"/>
  <c r="J14" i="2" s="1"/>
  <c r="H13" i="2"/>
  <c r="M13" i="2" s="1"/>
  <c r="G13" i="2"/>
  <c r="L13" i="2" s="1"/>
  <c r="F13" i="2"/>
  <c r="K13" i="2" s="1"/>
  <c r="E13" i="2"/>
  <c r="J13" i="2" s="1"/>
  <c r="H12" i="2"/>
  <c r="M12" i="2" s="1"/>
  <c r="G12" i="2"/>
  <c r="L12" i="2" s="1"/>
  <c r="F12" i="2"/>
  <c r="K12" i="2" s="1"/>
  <c r="E12" i="2"/>
  <c r="J12" i="2" s="1"/>
  <c r="H11" i="2"/>
  <c r="M11" i="2" s="1"/>
  <c r="G11" i="2"/>
  <c r="L11" i="2" s="1"/>
  <c r="F11" i="2"/>
  <c r="K11" i="2" s="1"/>
  <c r="E11" i="2"/>
  <c r="J11" i="2" s="1"/>
  <c r="H10" i="2"/>
  <c r="M10" i="2" s="1"/>
  <c r="G10" i="2"/>
  <c r="L10" i="2" s="1"/>
  <c r="F10" i="2"/>
  <c r="K10" i="2" s="1"/>
  <c r="E10" i="2"/>
  <c r="J10" i="2" s="1"/>
  <c r="H9" i="2"/>
  <c r="M9" i="2" s="1"/>
  <c r="G9" i="2"/>
  <c r="L9" i="2" s="1"/>
  <c r="F9" i="2"/>
  <c r="K9" i="2" s="1"/>
  <c r="E9" i="2"/>
  <c r="J9" i="2" s="1"/>
  <c r="H8" i="2"/>
  <c r="M8" i="2" s="1"/>
  <c r="G8" i="2"/>
  <c r="L8" i="2" s="1"/>
  <c r="F8" i="2"/>
  <c r="K8" i="2" s="1"/>
  <c r="E8" i="2"/>
  <c r="J8" i="2" s="1"/>
  <c r="H7" i="2"/>
  <c r="M7" i="2" s="1"/>
  <c r="G7" i="2"/>
  <c r="L7" i="2" s="1"/>
  <c r="F7" i="2"/>
  <c r="K7" i="2" s="1"/>
  <c r="E7" i="2"/>
  <c r="J7" i="2" s="1"/>
  <c r="H6" i="2"/>
  <c r="M6" i="2" s="1"/>
  <c r="G6" i="2"/>
  <c r="L6" i="2" s="1"/>
  <c r="F6" i="2"/>
  <c r="K6" i="2" s="1"/>
  <c r="E6" i="2"/>
  <c r="J6" i="2" s="1"/>
  <c r="H5" i="2"/>
  <c r="G5" i="2"/>
  <c r="F5" i="2"/>
  <c r="E5" i="2"/>
  <c r="E510" i="2" l="1"/>
  <c r="E513" i="2"/>
  <c r="E509" i="2"/>
  <c r="E508" i="2"/>
  <c r="E506" i="2"/>
  <c r="J506" i="2" s="1"/>
  <c r="E507" i="2"/>
  <c r="E512" i="2"/>
  <c r="J5" i="2"/>
  <c r="I508" i="2"/>
  <c r="I506" i="2"/>
  <c r="N506" i="2" s="1"/>
  <c r="I512" i="2"/>
  <c r="I507" i="2"/>
  <c r="O5" i="2"/>
  <c r="I510" i="2"/>
  <c r="I509" i="2"/>
  <c r="I513" i="2"/>
  <c r="N5" i="2"/>
  <c r="O13" i="2"/>
  <c r="N13" i="2"/>
  <c r="O21" i="2"/>
  <c r="N21" i="2"/>
  <c r="O29" i="2"/>
  <c r="N29" i="2"/>
  <c r="O37" i="2"/>
  <c r="N37" i="2"/>
  <c r="O45" i="2"/>
  <c r="N45" i="2"/>
  <c r="O53" i="2"/>
  <c r="N53" i="2"/>
  <c r="O61" i="2"/>
  <c r="N61" i="2"/>
  <c r="O69" i="2"/>
  <c r="N69" i="2"/>
  <c r="O77" i="2"/>
  <c r="N77" i="2"/>
  <c r="O85" i="2"/>
  <c r="N85" i="2"/>
  <c r="O93" i="2"/>
  <c r="N93" i="2"/>
  <c r="O101" i="2"/>
  <c r="N101" i="2"/>
  <c r="O109" i="2"/>
  <c r="N109" i="2"/>
  <c r="O117" i="2"/>
  <c r="N117" i="2"/>
  <c r="O125" i="2"/>
  <c r="N125" i="2"/>
  <c r="O133" i="2"/>
  <c r="N133" i="2"/>
  <c r="O141" i="2"/>
  <c r="N141" i="2"/>
  <c r="O149" i="2"/>
  <c r="N149" i="2"/>
  <c r="O157" i="2"/>
  <c r="N157" i="2"/>
  <c r="O165" i="2"/>
  <c r="N165" i="2"/>
  <c r="O173" i="2"/>
  <c r="N173" i="2"/>
  <c r="O181" i="2"/>
  <c r="N181" i="2"/>
  <c r="O189" i="2"/>
  <c r="N189" i="2"/>
  <c r="O197" i="2"/>
  <c r="N197" i="2"/>
  <c r="O205" i="2"/>
  <c r="N205" i="2"/>
  <c r="O213" i="2"/>
  <c r="N213" i="2"/>
  <c r="O221" i="2"/>
  <c r="N221" i="2"/>
  <c r="O229" i="2"/>
  <c r="N229" i="2"/>
  <c r="O237" i="2"/>
  <c r="N237" i="2"/>
  <c r="O245" i="2"/>
  <c r="N245" i="2"/>
  <c r="O253" i="2"/>
  <c r="N253" i="2"/>
  <c r="O261" i="2"/>
  <c r="N261" i="2"/>
  <c r="O269" i="2"/>
  <c r="N269" i="2"/>
  <c r="O277" i="2"/>
  <c r="N277" i="2"/>
  <c r="O285" i="2"/>
  <c r="N285" i="2"/>
  <c r="O293" i="2"/>
  <c r="N293" i="2"/>
  <c r="O301" i="2"/>
  <c r="N301" i="2"/>
  <c r="O309" i="2"/>
  <c r="N309" i="2"/>
  <c r="O317" i="2"/>
  <c r="N317" i="2"/>
  <c r="O325" i="2"/>
  <c r="N325" i="2"/>
  <c r="O333" i="2"/>
  <c r="N333" i="2"/>
  <c r="O341" i="2"/>
  <c r="N341" i="2"/>
  <c r="O349" i="2"/>
  <c r="N349" i="2"/>
  <c r="O357" i="2"/>
  <c r="N357" i="2"/>
  <c r="O365" i="2"/>
  <c r="N365" i="2"/>
  <c r="O373" i="2"/>
  <c r="N373" i="2"/>
  <c r="O381" i="2"/>
  <c r="N381" i="2"/>
  <c r="O389" i="2"/>
  <c r="N389" i="2"/>
  <c r="O397" i="2"/>
  <c r="N397" i="2"/>
  <c r="O405" i="2"/>
  <c r="N405" i="2"/>
  <c r="O413" i="2"/>
  <c r="N413" i="2"/>
  <c r="O421" i="2"/>
  <c r="N421" i="2"/>
  <c r="O429" i="2"/>
  <c r="N429" i="2"/>
  <c r="O437" i="2"/>
  <c r="N437" i="2"/>
  <c r="O445" i="2"/>
  <c r="N445" i="2"/>
  <c r="O453" i="2"/>
  <c r="N453" i="2"/>
  <c r="O461" i="2"/>
  <c r="N461" i="2"/>
  <c r="O469" i="2"/>
  <c r="N469" i="2"/>
  <c r="O477" i="2"/>
  <c r="N477" i="2"/>
  <c r="O485" i="2"/>
  <c r="N485" i="2"/>
  <c r="O493" i="2"/>
  <c r="N493" i="2"/>
  <c r="O501" i="2"/>
  <c r="N501" i="2"/>
  <c r="O6" i="2"/>
  <c r="N6" i="2"/>
  <c r="O14" i="2"/>
  <c r="N14" i="2"/>
  <c r="O22" i="2"/>
  <c r="N22" i="2"/>
  <c r="O30" i="2"/>
  <c r="N30" i="2"/>
  <c r="O38" i="2"/>
  <c r="N38" i="2"/>
  <c r="O46" i="2"/>
  <c r="N46" i="2"/>
  <c r="O54" i="2"/>
  <c r="N54" i="2"/>
  <c r="O62" i="2"/>
  <c r="N62" i="2"/>
  <c r="O70" i="2"/>
  <c r="N70" i="2"/>
  <c r="O78" i="2"/>
  <c r="N78" i="2"/>
  <c r="O86" i="2"/>
  <c r="N86" i="2"/>
  <c r="O94" i="2"/>
  <c r="N94" i="2"/>
  <c r="O102" i="2"/>
  <c r="N102" i="2"/>
  <c r="O110" i="2"/>
  <c r="N110" i="2"/>
  <c r="O118" i="2"/>
  <c r="N118" i="2"/>
  <c r="O126" i="2"/>
  <c r="N126" i="2"/>
  <c r="O134" i="2"/>
  <c r="N134" i="2"/>
  <c r="O142" i="2"/>
  <c r="N142" i="2"/>
  <c r="O150" i="2"/>
  <c r="N150" i="2"/>
  <c r="O158" i="2"/>
  <c r="N158" i="2"/>
  <c r="O166" i="2"/>
  <c r="N166" i="2"/>
  <c r="O174" i="2"/>
  <c r="N174" i="2"/>
  <c r="O182" i="2"/>
  <c r="N182" i="2"/>
  <c r="O190" i="2"/>
  <c r="N190" i="2"/>
  <c r="O198" i="2"/>
  <c r="N198" i="2"/>
  <c r="O206" i="2"/>
  <c r="N206" i="2"/>
  <c r="O214" i="2"/>
  <c r="N214" i="2"/>
  <c r="O222" i="2"/>
  <c r="N222" i="2"/>
  <c r="O230" i="2"/>
  <c r="N230" i="2"/>
  <c r="O238" i="2"/>
  <c r="N238" i="2"/>
  <c r="O246" i="2"/>
  <c r="N246" i="2"/>
  <c r="O254" i="2"/>
  <c r="N254" i="2"/>
  <c r="O262" i="2"/>
  <c r="N262" i="2"/>
  <c r="O270" i="2"/>
  <c r="N270" i="2"/>
  <c r="O278" i="2"/>
  <c r="N278" i="2"/>
  <c r="O286" i="2"/>
  <c r="N286" i="2"/>
  <c r="O294" i="2"/>
  <c r="N294" i="2"/>
  <c r="O302" i="2"/>
  <c r="N302" i="2"/>
  <c r="O310" i="2"/>
  <c r="N310" i="2"/>
  <c r="O318" i="2"/>
  <c r="N318" i="2"/>
  <c r="O326" i="2"/>
  <c r="N326" i="2"/>
  <c r="O334" i="2"/>
  <c r="N334" i="2"/>
  <c r="O342" i="2"/>
  <c r="N342" i="2"/>
  <c r="O350" i="2"/>
  <c r="N350" i="2"/>
  <c r="O358" i="2"/>
  <c r="N358" i="2"/>
  <c r="O366" i="2"/>
  <c r="N366" i="2"/>
  <c r="O374" i="2"/>
  <c r="N374" i="2"/>
  <c r="O382" i="2"/>
  <c r="N382" i="2"/>
  <c r="O390" i="2"/>
  <c r="N390" i="2"/>
  <c r="O398" i="2"/>
  <c r="N398" i="2"/>
  <c r="O406" i="2"/>
  <c r="N406" i="2"/>
  <c r="N414" i="2"/>
  <c r="O414" i="2"/>
  <c r="O422" i="2"/>
  <c r="N422" i="2"/>
  <c r="N430" i="2"/>
  <c r="O430" i="2"/>
  <c r="O438" i="2"/>
  <c r="N438" i="2"/>
  <c r="N446" i="2"/>
  <c r="O446" i="2"/>
  <c r="O454" i="2"/>
  <c r="N454" i="2"/>
  <c r="N462" i="2"/>
  <c r="O462" i="2"/>
  <c r="O470" i="2"/>
  <c r="N470" i="2"/>
  <c r="N478" i="2"/>
  <c r="O478" i="2"/>
  <c r="O486" i="2"/>
  <c r="N486" i="2"/>
  <c r="N494" i="2"/>
  <c r="O494" i="2"/>
  <c r="O502" i="2"/>
  <c r="N502" i="2"/>
  <c r="G509" i="2"/>
  <c r="G508" i="2"/>
  <c r="G506" i="2"/>
  <c r="L506" i="2" s="1"/>
  <c r="G512" i="2"/>
  <c r="G507" i="2"/>
  <c r="G513" i="2"/>
  <c r="G510" i="2"/>
  <c r="L5" i="2"/>
  <c r="O7" i="2"/>
  <c r="N7" i="2"/>
  <c r="O15" i="2"/>
  <c r="N15" i="2"/>
  <c r="O23" i="2"/>
  <c r="N23" i="2"/>
  <c r="O31" i="2"/>
  <c r="N31" i="2"/>
  <c r="O39" i="2"/>
  <c r="N39" i="2"/>
  <c r="O47" i="2"/>
  <c r="N47" i="2"/>
  <c r="O55" i="2"/>
  <c r="N55" i="2"/>
  <c r="O63" i="2"/>
  <c r="N63" i="2"/>
  <c r="O71" i="2"/>
  <c r="N71" i="2"/>
  <c r="O79" i="2"/>
  <c r="N79" i="2"/>
  <c r="O87" i="2"/>
  <c r="N87" i="2"/>
  <c r="O95" i="2"/>
  <c r="N95" i="2"/>
  <c r="O103" i="2"/>
  <c r="N103" i="2"/>
  <c r="O111" i="2"/>
  <c r="N111" i="2"/>
  <c r="O119" i="2"/>
  <c r="N119" i="2"/>
  <c r="O127" i="2"/>
  <c r="N127" i="2"/>
  <c r="O135" i="2"/>
  <c r="N135" i="2"/>
  <c r="O143" i="2"/>
  <c r="N143" i="2"/>
  <c r="O151" i="2"/>
  <c r="N151" i="2"/>
  <c r="O159" i="2"/>
  <c r="N159" i="2"/>
  <c r="O167" i="2"/>
  <c r="N167" i="2"/>
  <c r="O175" i="2"/>
  <c r="N175" i="2"/>
  <c r="O183" i="2"/>
  <c r="N183" i="2"/>
  <c r="O191" i="2"/>
  <c r="N191" i="2"/>
  <c r="O199" i="2"/>
  <c r="N199" i="2"/>
  <c r="O207" i="2"/>
  <c r="N207" i="2"/>
  <c r="O215" i="2"/>
  <c r="N215" i="2"/>
  <c r="O223" i="2"/>
  <c r="N223" i="2"/>
  <c r="O231" i="2"/>
  <c r="N231" i="2"/>
  <c r="O239" i="2"/>
  <c r="N239" i="2"/>
  <c r="O247" i="2"/>
  <c r="N247" i="2"/>
  <c r="O255" i="2"/>
  <c r="N255" i="2"/>
  <c r="O263" i="2"/>
  <c r="N263" i="2"/>
  <c r="O271" i="2"/>
  <c r="N271" i="2"/>
  <c r="O279" i="2"/>
  <c r="N279" i="2"/>
  <c r="O287" i="2"/>
  <c r="N287" i="2"/>
  <c r="O295" i="2"/>
  <c r="N295" i="2"/>
  <c r="O303" i="2"/>
  <c r="N303" i="2"/>
  <c r="O311" i="2"/>
  <c r="N311" i="2"/>
  <c r="O319" i="2"/>
  <c r="N319" i="2"/>
  <c r="O327" i="2"/>
  <c r="N327" i="2"/>
  <c r="O335" i="2"/>
  <c r="N335" i="2"/>
  <c r="O343" i="2"/>
  <c r="N343" i="2"/>
  <c r="O351" i="2"/>
  <c r="N351" i="2"/>
  <c r="O359" i="2"/>
  <c r="N359" i="2"/>
  <c r="O367" i="2"/>
  <c r="N367" i="2"/>
  <c r="O375" i="2"/>
  <c r="N375" i="2"/>
  <c r="O383" i="2"/>
  <c r="N383" i="2"/>
  <c r="O391" i="2"/>
  <c r="N391" i="2"/>
  <c r="O399" i="2"/>
  <c r="N399" i="2"/>
  <c r="O407" i="2"/>
  <c r="N407" i="2"/>
  <c r="O415" i="2"/>
  <c r="N415" i="2"/>
  <c r="O423" i="2"/>
  <c r="N423" i="2"/>
  <c r="O431" i="2"/>
  <c r="N431" i="2"/>
  <c r="O439" i="2"/>
  <c r="N439" i="2"/>
  <c r="O447" i="2"/>
  <c r="N447" i="2"/>
  <c r="O455" i="2"/>
  <c r="N455" i="2"/>
  <c r="O463" i="2"/>
  <c r="N463" i="2"/>
  <c r="O471" i="2"/>
  <c r="N471" i="2"/>
  <c r="O479" i="2"/>
  <c r="N479" i="2"/>
  <c r="O487" i="2"/>
  <c r="N487" i="2"/>
  <c r="O495" i="2"/>
  <c r="N495" i="2"/>
  <c r="O503" i="2"/>
  <c r="N503" i="2"/>
  <c r="O8" i="2"/>
  <c r="N8" i="2"/>
  <c r="N16" i="2"/>
  <c r="O16" i="2"/>
  <c r="O24" i="2"/>
  <c r="N24" i="2"/>
  <c r="N32" i="2"/>
  <c r="O32" i="2"/>
  <c r="O40" i="2"/>
  <c r="N40" i="2"/>
  <c r="N48" i="2"/>
  <c r="O48" i="2"/>
  <c r="O56" i="2"/>
  <c r="N56" i="2"/>
  <c r="N64" i="2"/>
  <c r="O64" i="2"/>
  <c r="O72" i="2"/>
  <c r="N72" i="2"/>
  <c r="N80" i="2"/>
  <c r="O80" i="2"/>
  <c r="O88" i="2"/>
  <c r="N88" i="2"/>
  <c r="N96" i="2"/>
  <c r="O96" i="2"/>
  <c r="O104" i="2"/>
  <c r="N104" i="2"/>
  <c r="N112" i="2"/>
  <c r="O112" i="2"/>
  <c r="O120" i="2"/>
  <c r="N120" i="2"/>
  <c r="N128" i="2"/>
  <c r="O128" i="2"/>
  <c r="O136" i="2"/>
  <c r="N136" i="2"/>
  <c r="N144" i="2"/>
  <c r="O144" i="2"/>
  <c r="O152" i="2"/>
  <c r="N152" i="2"/>
  <c r="O160" i="2"/>
  <c r="N160" i="2"/>
  <c r="O168" i="2"/>
  <c r="N168" i="2"/>
  <c r="O176" i="2"/>
  <c r="N176" i="2"/>
  <c r="N184" i="2"/>
  <c r="O184" i="2"/>
  <c r="O192" i="2"/>
  <c r="N192" i="2"/>
  <c r="O200" i="2"/>
  <c r="N200" i="2"/>
  <c r="O208" i="2"/>
  <c r="N208" i="2"/>
  <c r="O216" i="2"/>
  <c r="N216" i="2"/>
  <c r="O224" i="2"/>
  <c r="N224" i="2"/>
  <c r="O232" i="2"/>
  <c r="N232" i="2"/>
  <c r="O240" i="2"/>
  <c r="N240" i="2"/>
  <c r="O248" i="2"/>
  <c r="N248" i="2"/>
  <c r="O256" i="2"/>
  <c r="N256" i="2"/>
  <c r="O264" i="2"/>
  <c r="N264" i="2"/>
  <c r="O272" i="2"/>
  <c r="N272" i="2"/>
  <c r="O280" i="2"/>
  <c r="N280" i="2"/>
  <c r="O288" i="2"/>
  <c r="N288" i="2"/>
  <c r="O296" i="2"/>
  <c r="N296" i="2"/>
  <c r="O304" i="2"/>
  <c r="N304" i="2"/>
  <c r="O312" i="2"/>
  <c r="N312" i="2"/>
  <c r="O320" i="2"/>
  <c r="N320" i="2"/>
  <c r="O328" i="2"/>
  <c r="N328" i="2"/>
  <c r="O336" i="2"/>
  <c r="N336" i="2"/>
  <c r="O344" i="2"/>
  <c r="N344" i="2"/>
  <c r="O352" i="2"/>
  <c r="N352" i="2"/>
  <c r="O360" i="2"/>
  <c r="N360" i="2"/>
  <c r="O368" i="2"/>
  <c r="N368" i="2"/>
  <c r="O376" i="2"/>
  <c r="N376" i="2"/>
  <c r="O384" i="2"/>
  <c r="N384" i="2"/>
  <c r="O392" i="2"/>
  <c r="N392" i="2"/>
  <c r="O400" i="2"/>
  <c r="N400" i="2"/>
  <c r="O408" i="2"/>
  <c r="N408" i="2"/>
  <c r="O416" i="2"/>
  <c r="N416" i="2"/>
  <c r="O424" i="2"/>
  <c r="N424" i="2"/>
  <c r="O432" i="2"/>
  <c r="N432" i="2"/>
  <c r="O440" i="2"/>
  <c r="N440" i="2"/>
  <c r="O448" i="2"/>
  <c r="N448" i="2"/>
  <c r="O456" i="2"/>
  <c r="N456" i="2"/>
  <c r="O464" i="2"/>
  <c r="N464" i="2"/>
  <c r="O472" i="2"/>
  <c r="N472" i="2"/>
  <c r="O480" i="2"/>
  <c r="N480" i="2"/>
  <c r="O488" i="2"/>
  <c r="N488" i="2"/>
  <c r="O496" i="2"/>
  <c r="N496" i="2"/>
  <c r="O504" i="2"/>
  <c r="N504" i="2"/>
  <c r="H508" i="2"/>
  <c r="H506" i="2"/>
  <c r="M506" i="2" s="1"/>
  <c r="H512" i="2"/>
  <c r="H507" i="2"/>
  <c r="H509" i="2"/>
  <c r="H513" i="2"/>
  <c r="H510" i="2"/>
  <c r="M5" i="2"/>
  <c r="O9" i="2"/>
  <c r="N9" i="2"/>
  <c r="O17" i="2"/>
  <c r="N17" i="2"/>
  <c r="O25" i="2"/>
  <c r="N25" i="2"/>
  <c r="O33" i="2"/>
  <c r="N33" i="2"/>
  <c r="O41" i="2"/>
  <c r="N41" i="2"/>
  <c r="O49" i="2"/>
  <c r="N49" i="2"/>
  <c r="O57" i="2"/>
  <c r="N57" i="2"/>
  <c r="O65" i="2"/>
  <c r="N65" i="2"/>
  <c r="O73" i="2"/>
  <c r="N73" i="2"/>
  <c r="O81" i="2"/>
  <c r="N81" i="2"/>
  <c r="O89" i="2"/>
  <c r="N89" i="2"/>
  <c r="O97" i="2"/>
  <c r="N97" i="2"/>
  <c r="O105" i="2"/>
  <c r="N105" i="2"/>
  <c r="O113" i="2"/>
  <c r="N113" i="2"/>
  <c r="O121" i="2"/>
  <c r="N121" i="2"/>
  <c r="O129" i="2"/>
  <c r="N129" i="2"/>
  <c r="O137" i="2"/>
  <c r="N137" i="2"/>
  <c r="O145" i="2"/>
  <c r="N145" i="2"/>
  <c r="O153" i="2"/>
  <c r="N153" i="2"/>
  <c r="N161" i="2"/>
  <c r="O161" i="2"/>
  <c r="O169" i="2"/>
  <c r="N169" i="2"/>
  <c r="N177" i="2"/>
  <c r="O177" i="2"/>
  <c r="O185" i="2"/>
  <c r="N185" i="2"/>
  <c r="O193" i="2"/>
  <c r="N193" i="2"/>
  <c r="O201" i="2"/>
  <c r="N201" i="2"/>
  <c r="O209" i="2"/>
  <c r="N209" i="2"/>
  <c r="O217" i="2"/>
  <c r="N217" i="2"/>
  <c r="O225" i="2"/>
  <c r="N225" i="2"/>
  <c r="O233" i="2"/>
  <c r="N233" i="2"/>
  <c r="O241" i="2"/>
  <c r="N241" i="2"/>
  <c r="O249" i="2"/>
  <c r="N249" i="2"/>
  <c r="O257" i="2"/>
  <c r="N257" i="2"/>
  <c r="O265" i="2"/>
  <c r="N265" i="2"/>
  <c r="O273" i="2"/>
  <c r="N273" i="2"/>
  <c r="O281" i="2"/>
  <c r="N281" i="2"/>
  <c r="O289" i="2"/>
  <c r="N289" i="2"/>
  <c r="O297" i="2"/>
  <c r="N297" i="2"/>
  <c r="O305" i="2"/>
  <c r="N305" i="2"/>
  <c r="O313" i="2"/>
  <c r="N313" i="2"/>
  <c r="O321" i="2"/>
  <c r="N321" i="2"/>
  <c r="O329" i="2"/>
  <c r="N329" i="2"/>
  <c r="O337" i="2"/>
  <c r="N337" i="2"/>
  <c r="O345" i="2"/>
  <c r="N345" i="2"/>
  <c r="O353" i="2"/>
  <c r="N353" i="2"/>
  <c r="O361" i="2"/>
  <c r="N361" i="2"/>
  <c r="O369" i="2"/>
  <c r="N369" i="2"/>
  <c r="O377" i="2"/>
  <c r="N377" i="2"/>
  <c r="O385" i="2"/>
  <c r="N385" i="2"/>
  <c r="O393" i="2"/>
  <c r="N393" i="2"/>
  <c r="O401" i="2"/>
  <c r="N401" i="2"/>
  <c r="O409" i="2"/>
  <c r="N409" i="2"/>
  <c r="O417" i="2"/>
  <c r="N417" i="2"/>
  <c r="O425" i="2"/>
  <c r="N425" i="2"/>
  <c r="O433" i="2"/>
  <c r="N433" i="2"/>
  <c r="O441" i="2"/>
  <c r="N441" i="2"/>
  <c r="O449" i="2"/>
  <c r="N449" i="2"/>
  <c r="O457" i="2"/>
  <c r="N457" i="2"/>
  <c r="O465" i="2"/>
  <c r="N465" i="2"/>
  <c r="O473" i="2"/>
  <c r="N473" i="2"/>
  <c r="O481" i="2"/>
  <c r="N481" i="2"/>
  <c r="O489" i="2"/>
  <c r="N489" i="2"/>
  <c r="O497" i="2"/>
  <c r="N497" i="2"/>
  <c r="O10" i="2"/>
  <c r="N10" i="2"/>
  <c r="O18" i="2"/>
  <c r="N18" i="2"/>
  <c r="O26" i="2"/>
  <c r="N26" i="2"/>
  <c r="O34" i="2"/>
  <c r="N34" i="2"/>
  <c r="O42" i="2"/>
  <c r="N42" i="2"/>
  <c r="O50" i="2"/>
  <c r="N50" i="2"/>
  <c r="O58" i="2"/>
  <c r="N58" i="2"/>
  <c r="O66" i="2"/>
  <c r="N66" i="2"/>
  <c r="O74" i="2"/>
  <c r="N74" i="2"/>
  <c r="O82" i="2"/>
  <c r="N82" i="2"/>
  <c r="O90" i="2"/>
  <c r="N90" i="2"/>
  <c r="O98" i="2"/>
  <c r="N98" i="2"/>
  <c r="O106" i="2"/>
  <c r="N106" i="2"/>
  <c r="O114" i="2"/>
  <c r="N114" i="2"/>
  <c r="O122" i="2"/>
  <c r="N122" i="2"/>
  <c r="O130" i="2"/>
  <c r="N130" i="2"/>
  <c r="O138" i="2"/>
  <c r="N138" i="2"/>
  <c r="O146" i="2"/>
  <c r="N146" i="2"/>
  <c r="O154" i="2"/>
  <c r="N154" i="2"/>
  <c r="O162" i="2"/>
  <c r="N162" i="2"/>
  <c r="O170" i="2"/>
  <c r="N170" i="2"/>
  <c r="O178" i="2"/>
  <c r="N178" i="2"/>
  <c r="O186" i="2"/>
  <c r="N186" i="2"/>
  <c r="O194" i="2"/>
  <c r="N194" i="2"/>
  <c r="O202" i="2"/>
  <c r="N202" i="2"/>
  <c r="O210" i="2"/>
  <c r="N210" i="2"/>
  <c r="O218" i="2"/>
  <c r="N218" i="2"/>
  <c r="O226" i="2"/>
  <c r="N226" i="2"/>
  <c r="O234" i="2"/>
  <c r="N234" i="2"/>
  <c r="O242" i="2"/>
  <c r="N242" i="2"/>
  <c r="N250" i="2"/>
  <c r="O250" i="2"/>
  <c r="O258" i="2"/>
  <c r="N258" i="2"/>
  <c r="N266" i="2"/>
  <c r="O266" i="2"/>
  <c r="O274" i="2"/>
  <c r="N274" i="2"/>
  <c r="N282" i="2"/>
  <c r="O282" i="2"/>
  <c r="O290" i="2"/>
  <c r="N290" i="2"/>
  <c r="O298" i="2"/>
  <c r="N298" i="2"/>
  <c r="O306" i="2"/>
  <c r="N306" i="2"/>
  <c r="N314" i="2"/>
  <c r="O314" i="2"/>
  <c r="O322" i="2"/>
  <c r="N322" i="2"/>
  <c r="N330" i="2"/>
  <c r="O330" i="2"/>
  <c r="O338" i="2"/>
  <c r="N338" i="2"/>
  <c r="N346" i="2"/>
  <c r="O346" i="2"/>
  <c r="O354" i="2"/>
  <c r="N354" i="2"/>
  <c r="O362" i="2"/>
  <c r="N362" i="2"/>
  <c r="O370" i="2"/>
  <c r="N370" i="2"/>
  <c r="N378" i="2"/>
  <c r="O378" i="2"/>
  <c r="O386" i="2"/>
  <c r="N386" i="2"/>
  <c r="N394" i="2"/>
  <c r="O394" i="2"/>
  <c r="O402" i="2"/>
  <c r="N402" i="2"/>
  <c r="N410" i="2"/>
  <c r="O410" i="2"/>
  <c r="O418" i="2"/>
  <c r="N418" i="2"/>
  <c r="N426" i="2"/>
  <c r="O426" i="2"/>
  <c r="O434" i="2"/>
  <c r="N434" i="2"/>
  <c r="N442" i="2"/>
  <c r="O442" i="2"/>
  <c r="O450" i="2"/>
  <c r="N450" i="2"/>
  <c r="N458" i="2"/>
  <c r="O458" i="2"/>
  <c r="O466" i="2"/>
  <c r="N466" i="2"/>
  <c r="N474" i="2"/>
  <c r="P474" i="2" s="1"/>
  <c r="O474" i="2"/>
  <c r="O482" i="2"/>
  <c r="N482" i="2"/>
  <c r="N490" i="2"/>
  <c r="O490" i="2"/>
  <c r="O498" i="2"/>
  <c r="N498" i="2"/>
  <c r="F513" i="2"/>
  <c r="F509" i="2"/>
  <c r="F508" i="2"/>
  <c r="F506" i="2"/>
  <c r="K506" i="2" s="1"/>
  <c r="F510" i="2"/>
  <c r="F512" i="2"/>
  <c r="F507" i="2"/>
  <c r="K5" i="2"/>
  <c r="O11" i="2"/>
  <c r="N11" i="2"/>
  <c r="O19" i="2"/>
  <c r="N19" i="2"/>
  <c r="O27" i="2"/>
  <c r="N27" i="2"/>
  <c r="O35" i="2"/>
  <c r="N35" i="2"/>
  <c r="O43" i="2"/>
  <c r="N43" i="2"/>
  <c r="O51" i="2"/>
  <c r="N51" i="2"/>
  <c r="O59" i="2"/>
  <c r="N59" i="2"/>
  <c r="O67" i="2"/>
  <c r="N67" i="2"/>
  <c r="O75" i="2"/>
  <c r="N75" i="2"/>
  <c r="O83" i="2"/>
  <c r="N83" i="2"/>
  <c r="O91" i="2"/>
  <c r="N91" i="2"/>
  <c r="O99" i="2"/>
  <c r="N99" i="2"/>
  <c r="O107" i="2"/>
  <c r="N107" i="2"/>
  <c r="O115" i="2"/>
  <c r="N115" i="2"/>
  <c r="O123" i="2"/>
  <c r="N123" i="2"/>
  <c r="O131" i="2"/>
  <c r="N131" i="2"/>
  <c r="O139" i="2"/>
  <c r="N139" i="2"/>
  <c r="O147" i="2"/>
  <c r="N147" i="2"/>
  <c r="O155" i="2"/>
  <c r="N155" i="2"/>
  <c r="O163" i="2"/>
  <c r="N163" i="2"/>
  <c r="O171" i="2"/>
  <c r="N171" i="2"/>
  <c r="O179" i="2"/>
  <c r="N179" i="2"/>
  <c r="O187" i="2"/>
  <c r="N187" i="2"/>
  <c r="O195" i="2"/>
  <c r="N195" i="2"/>
  <c r="O203" i="2"/>
  <c r="N203" i="2"/>
  <c r="O211" i="2"/>
  <c r="N211" i="2"/>
  <c r="O219" i="2"/>
  <c r="N219" i="2"/>
  <c r="O227" i="2"/>
  <c r="N227" i="2"/>
  <c r="O235" i="2"/>
  <c r="N235" i="2"/>
  <c r="O243" i="2"/>
  <c r="N243" i="2"/>
  <c r="O251" i="2"/>
  <c r="N251" i="2"/>
  <c r="O259" i="2"/>
  <c r="N259" i="2"/>
  <c r="O267" i="2"/>
  <c r="N267" i="2"/>
  <c r="O275" i="2"/>
  <c r="N275" i="2"/>
  <c r="O283" i="2"/>
  <c r="N283" i="2"/>
  <c r="O291" i="2"/>
  <c r="N291" i="2"/>
  <c r="O299" i="2"/>
  <c r="N299" i="2"/>
  <c r="O307" i="2"/>
  <c r="N307" i="2"/>
  <c r="O315" i="2"/>
  <c r="N315" i="2"/>
  <c r="O323" i="2"/>
  <c r="N323" i="2"/>
  <c r="O331" i="2"/>
  <c r="N331" i="2"/>
  <c r="O339" i="2"/>
  <c r="N339" i="2"/>
  <c r="O347" i="2"/>
  <c r="N347" i="2"/>
  <c r="O355" i="2"/>
  <c r="N355" i="2"/>
  <c r="O363" i="2"/>
  <c r="N363" i="2"/>
  <c r="O371" i="2"/>
  <c r="N371" i="2"/>
  <c r="O379" i="2"/>
  <c r="N379" i="2"/>
  <c r="O387" i="2"/>
  <c r="N387" i="2"/>
  <c r="O395" i="2"/>
  <c r="N395" i="2"/>
  <c r="O403" i="2"/>
  <c r="N403" i="2"/>
  <c r="O411" i="2"/>
  <c r="N411" i="2"/>
  <c r="O419" i="2"/>
  <c r="N419" i="2"/>
  <c r="O427" i="2"/>
  <c r="N427" i="2"/>
  <c r="O435" i="2"/>
  <c r="N435" i="2"/>
  <c r="O443" i="2"/>
  <c r="N443" i="2"/>
  <c r="O451" i="2"/>
  <c r="N451" i="2"/>
  <c r="O459" i="2"/>
  <c r="N459" i="2"/>
  <c r="O467" i="2"/>
  <c r="N467" i="2"/>
  <c r="O475" i="2"/>
  <c r="N475" i="2"/>
  <c r="O483" i="2"/>
  <c r="N483" i="2"/>
  <c r="O491" i="2"/>
  <c r="N491" i="2"/>
  <c r="O499" i="2"/>
  <c r="N499" i="2"/>
  <c r="O12" i="2"/>
  <c r="N12" i="2"/>
  <c r="O20" i="2"/>
  <c r="N20" i="2"/>
  <c r="O28" i="2"/>
  <c r="N28" i="2"/>
  <c r="O36" i="2"/>
  <c r="N36" i="2"/>
  <c r="O44" i="2"/>
  <c r="N44" i="2"/>
  <c r="O52" i="2"/>
  <c r="N52" i="2"/>
  <c r="O60" i="2"/>
  <c r="N60" i="2"/>
  <c r="O68" i="2"/>
  <c r="N68" i="2"/>
  <c r="O76" i="2"/>
  <c r="N76" i="2"/>
  <c r="O84" i="2"/>
  <c r="N84" i="2"/>
  <c r="O92" i="2"/>
  <c r="N92" i="2"/>
  <c r="O100" i="2"/>
  <c r="N100" i="2"/>
  <c r="O108" i="2"/>
  <c r="N108" i="2"/>
  <c r="O116" i="2"/>
  <c r="N116" i="2"/>
  <c r="O124" i="2"/>
  <c r="N124" i="2"/>
  <c r="O132" i="2"/>
  <c r="N132" i="2"/>
  <c r="O140" i="2"/>
  <c r="N140" i="2"/>
  <c r="O148" i="2"/>
  <c r="N148" i="2"/>
  <c r="O156" i="2"/>
  <c r="N156" i="2"/>
  <c r="O164" i="2"/>
  <c r="N164" i="2"/>
  <c r="O172" i="2"/>
  <c r="N172" i="2"/>
  <c r="O180" i="2"/>
  <c r="N180" i="2"/>
  <c r="O188" i="2"/>
  <c r="N188" i="2"/>
  <c r="O196" i="2"/>
  <c r="N196" i="2"/>
  <c r="O204" i="2"/>
  <c r="N204" i="2"/>
  <c r="O212" i="2"/>
  <c r="N212" i="2"/>
  <c r="O220" i="2"/>
  <c r="N220" i="2"/>
  <c r="O228" i="2"/>
  <c r="N228" i="2"/>
  <c r="O236" i="2"/>
  <c r="N236" i="2"/>
  <c r="O244" i="2"/>
  <c r="N244" i="2"/>
  <c r="O252" i="2"/>
  <c r="N252" i="2"/>
  <c r="O260" i="2"/>
  <c r="N260" i="2"/>
  <c r="O268" i="2"/>
  <c r="N268" i="2"/>
  <c r="O276" i="2"/>
  <c r="N276" i="2"/>
  <c r="O284" i="2"/>
  <c r="N284" i="2"/>
  <c r="O292" i="2"/>
  <c r="N292" i="2"/>
  <c r="O300" i="2"/>
  <c r="N300" i="2"/>
  <c r="O308" i="2"/>
  <c r="N308" i="2"/>
  <c r="O316" i="2"/>
  <c r="N316" i="2"/>
  <c r="O324" i="2"/>
  <c r="N324" i="2"/>
  <c r="O332" i="2"/>
  <c r="N332" i="2"/>
  <c r="O340" i="2"/>
  <c r="N340" i="2"/>
  <c r="O348" i="2"/>
  <c r="N348" i="2"/>
  <c r="O356" i="2"/>
  <c r="N356" i="2"/>
  <c r="O364" i="2"/>
  <c r="N364" i="2"/>
  <c r="O372" i="2"/>
  <c r="N372" i="2"/>
  <c r="O380" i="2"/>
  <c r="N380" i="2"/>
  <c r="O388" i="2"/>
  <c r="N388" i="2"/>
  <c r="O396" i="2"/>
  <c r="N396" i="2"/>
  <c r="O404" i="2"/>
  <c r="N404" i="2"/>
  <c r="O412" i="2"/>
  <c r="N412" i="2"/>
  <c r="O420" i="2"/>
  <c r="N420" i="2"/>
  <c r="O428" i="2"/>
  <c r="N428" i="2"/>
  <c r="O436" i="2"/>
  <c r="N436" i="2"/>
  <c r="O444" i="2"/>
  <c r="N444" i="2"/>
  <c r="O452" i="2"/>
  <c r="N452" i="2"/>
  <c r="O460" i="2"/>
  <c r="N460" i="2"/>
  <c r="O468" i="2"/>
  <c r="N468" i="2"/>
  <c r="O476" i="2"/>
  <c r="N476" i="2"/>
  <c r="O484" i="2"/>
  <c r="N484" i="2"/>
  <c r="O492" i="2"/>
  <c r="N492" i="2"/>
  <c r="O500" i="2"/>
  <c r="N500" i="2"/>
  <c r="P442" i="2" l="1"/>
  <c r="P378" i="2"/>
  <c r="P410" i="2"/>
  <c r="P250" i="2"/>
  <c r="P128" i="2"/>
  <c r="P96" i="2"/>
  <c r="P64" i="2"/>
  <c r="P32" i="2"/>
  <c r="P494" i="2"/>
  <c r="P462" i="2"/>
  <c r="P430" i="2"/>
  <c r="P500" i="2"/>
  <c r="P468" i="2"/>
  <c r="P436" i="2"/>
  <c r="P404" i="2"/>
  <c r="P372" i="2"/>
  <c r="P340" i="2"/>
  <c r="P308" i="2"/>
  <c r="P276" i="2"/>
  <c r="P244" i="2"/>
  <c r="P212" i="2"/>
  <c r="P180" i="2"/>
  <c r="P148" i="2"/>
  <c r="P116" i="2"/>
  <c r="P84" i="2"/>
  <c r="P52" i="2"/>
  <c r="P20" i="2"/>
  <c r="P483" i="2"/>
  <c r="P451" i="2"/>
  <c r="P419" i="2"/>
  <c r="P387" i="2"/>
  <c r="P355" i="2"/>
  <c r="P323" i="2"/>
  <c r="P291" i="2"/>
  <c r="P259" i="2"/>
  <c r="P227" i="2"/>
  <c r="P195" i="2"/>
  <c r="P163" i="2"/>
  <c r="P131" i="2"/>
  <c r="P99" i="2"/>
  <c r="P67" i="2"/>
  <c r="P35" i="2"/>
  <c r="K507" i="2"/>
  <c r="K510" i="2"/>
  <c r="K509" i="2"/>
  <c r="K508" i="2"/>
  <c r="P498" i="2"/>
  <c r="P466" i="2"/>
  <c r="P434" i="2"/>
  <c r="P402" i="2"/>
  <c r="P370" i="2"/>
  <c r="P338" i="2"/>
  <c r="P306" i="2"/>
  <c r="P346" i="2"/>
  <c r="P161" i="2"/>
  <c r="P314" i="2"/>
  <c r="P184" i="2"/>
  <c r="P492" i="2"/>
  <c r="P460" i="2"/>
  <c r="P428" i="2"/>
  <c r="P396" i="2"/>
  <c r="P364" i="2"/>
  <c r="P332" i="2"/>
  <c r="P300" i="2"/>
  <c r="P268" i="2"/>
  <c r="P236" i="2"/>
  <c r="P204" i="2"/>
  <c r="P172" i="2"/>
  <c r="P140" i="2"/>
  <c r="P108" i="2"/>
  <c r="P76" i="2"/>
  <c r="P44" i="2"/>
  <c r="P12" i="2"/>
  <c r="P475" i="2"/>
  <c r="P443" i="2"/>
  <c r="P411" i="2"/>
  <c r="P379" i="2"/>
  <c r="P347" i="2"/>
  <c r="P315" i="2"/>
  <c r="P283" i="2"/>
  <c r="P251" i="2"/>
  <c r="P219" i="2"/>
  <c r="P187" i="2"/>
  <c r="P155" i="2"/>
  <c r="P123" i="2"/>
  <c r="P91" i="2"/>
  <c r="P59" i="2"/>
  <c r="P27" i="2"/>
  <c r="P362" i="2"/>
  <c r="P298" i="2"/>
  <c r="P234" i="2"/>
  <c r="P202" i="2"/>
  <c r="P170" i="2"/>
  <c r="P138" i="2"/>
  <c r="P106" i="2"/>
  <c r="P74" i="2"/>
  <c r="P42" i="2"/>
  <c r="P10" i="2"/>
  <c r="P473" i="2"/>
  <c r="P441" i="2"/>
  <c r="P409" i="2"/>
  <c r="P377" i="2"/>
  <c r="P345" i="2"/>
  <c r="P313" i="2"/>
  <c r="P281" i="2"/>
  <c r="P249" i="2"/>
  <c r="P217" i="2"/>
  <c r="P185" i="2"/>
  <c r="P153" i="2"/>
  <c r="P121" i="2"/>
  <c r="P89" i="2"/>
  <c r="P57" i="2"/>
  <c r="P25" i="2"/>
  <c r="P496" i="2"/>
  <c r="P464" i="2"/>
  <c r="P432" i="2"/>
  <c r="P400" i="2"/>
  <c r="P368" i="2"/>
  <c r="P336" i="2"/>
  <c r="P304" i="2"/>
  <c r="P272" i="2"/>
  <c r="P240" i="2"/>
  <c r="P208" i="2"/>
  <c r="P176" i="2"/>
  <c r="P487" i="2"/>
  <c r="P455" i="2"/>
  <c r="P423" i="2"/>
  <c r="P391" i="2"/>
  <c r="P359" i="2"/>
  <c r="P327" i="2"/>
  <c r="P295" i="2"/>
  <c r="P263" i="2"/>
  <c r="P231" i="2"/>
  <c r="P199" i="2"/>
  <c r="P167" i="2"/>
  <c r="P135" i="2"/>
  <c r="P103" i="2"/>
  <c r="P71" i="2"/>
  <c r="P39" i="2"/>
  <c r="P7" i="2"/>
  <c r="P282" i="2"/>
  <c r="P490" i="2"/>
  <c r="P458" i="2"/>
  <c r="P426" i="2"/>
  <c r="P394" i="2"/>
  <c r="P266" i="2"/>
  <c r="P144" i="2"/>
  <c r="P112" i="2"/>
  <c r="P80" i="2"/>
  <c r="P48" i="2"/>
  <c r="P16" i="2"/>
  <c r="P478" i="2"/>
  <c r="P446" i="2"/>
  <c r="P414" i="2"/>
  <c r="P330" i="2"/>
  <c r="P177" i="2"/>
  <c r="P476" i="2"/>
  <c r="P444" i="2"/>
  <c r="P412" i="2"/>
  <c r="P380" i="2"/>
  <c r="P348" i="2"/>
  <c r="P316" i="2"/>
  <c r="P284" i="2"/>
  <c r="P252" i="2"/>
  <c r="P220" i="2"/>
  <c r="P188" i="2"/>
  <c r="P156" i="2"/>
  <c r="P124" i="2"/>
  <c r="P92" i="2"/>
  <c r="P60" i="2"/>
  <c r="P28" i="2"/>
  <c r="P491" i="2"/>
  <c r="P459" i="2"/>
  <c r="P427" i="2"/>
  <c r="P395" i="2"/>
  <c r="P363" i="2"/>
  <c r="P331" i="2"/>
  <c r="P299" i="2"/>
  <c r="P267" i="2"/>
  <c r="P235" i="2"/>
  <c r="P203" i="2"/>
  <c r="P171" i="2"/>
  <c r="P139" i="2"/>
  <c r="P107" i="2"/>
  <c r="P75" i="2"/>
  <c r="P43" i="2"/>
  <c r="P11" i="2"/>
  <c r="P218" i="2"/>
  <c r="P186" i="2"/>
  <c r="P154" i="2"/>
  <c r="P122" i="2"/>
  <c r="P90" i="2"/>
  <c r="P58" i="2"/>
  <c r="P26" i="2"/>
  <c r="P489" i="2"/>
  <c r="P457" i="2"/>
  <c r="P425" i="2"/>
  <c r="P393" i="2"/>
  <c r="P361" i="2"/>
  <c r="P329" i="2"/>
  <c r="P297" i="2"/>
  <c r="P265" i="2"/>
  <c r="P233" i="2"/>
  <c r="P201" i="2"/>
  <c r="P169" i="2"/>
  <c r="P137" i="2"/>
  <c r="P105" i="2"/>
  <c r="P73" i="2"/>
  <c r="P41" i="2"/>
  <c r="P9" i="2"/>
  <c r="P480" i="2"/>
  <c r="P448" i="2"/>
  <c r="P416" i="2"/>
  <c r="P384" i="2"/>
  <c r="P352" i="2"/>
  <c r="P320" i="2"/>
  <c r="P288" i="2"/>
  <c r="P256" i="2"/>
  <c r="P224" i="2"/>
  <c r="P192" i="2"/>
  <c r="P160" i="2"/>
  <c r="P503" i="2"/>
  <c r="P471" i="2"/>
  <c r="P439" i="2"/>
  <c r="P407" i="2"/>
  <c r="P375" i="2"/>
  <c r="P343" i="2"/>
  <c r="P311" i="2"/>
  <c r="P279" i="2"/>
  <c r="P247" i="2"/>
  <c r="P215" i="2"/>
  <c r="P183" i="2"/>
  <c r="P151" i="2"/>
  <c r="P119" i="2"/>
  <c r="P87" i="2"/>
  <c r="P55" i="2"/>
  <c r="P23" i="2"/>
  <c r="J507" i="2"/>
  <c r="J510" i="2"/>
  <c r="J508" i="2"/>
  <c r="J509" i="2"/>
  <c r="P274" i="2"/>
  <c r="P242" i="2"/>
  <c r="P210" i="2"/>
  <c r="P178" i="2"/>
  <c r="P146" i="2"/>
  <c r="P114" i="2"/>
  <c r="P82" i="2"/>
  <c r="P50" i="2"/>
  <c r="P18" i="2"/>
  <c r="P481" i="2"/>
  <c r="P449" i="2"/>
  <c r="P417" i="2"/>
  <c r="P385" i="2"/>
  <c r="P353" i="2"/>
  <c r="P321" i="2"/>
  <c r="P289" i="2"/>
  <c r="P257" i="2"/>
  <c r="P225" i="2"/>
  <c r="P193" i="2"/>
  <c r="P129" i="2"/>
  <c r="P97" i="2"/>
  <c r="P65" i="2"/>
  <c r="P33" i="2"/>
  <c r="M510" i="2"/>
  <c r="M509" i="2"/>
  <c r="M508" i="2"/>
  <c r="M507" i="2"/>
  <c r="P504" i="2"/>
  <c r="P472" i="2"/>
  <c r="P440" i="2"/>
  <c r="P408" i="2"/>
  <c r="P376" i="2"/>
  <c r="P344" i="2"/>
  <c r="P312" i="2"/>
  <c r="P280" i="2"/>
  <c r="P248" i="2"/>
  <c r="P216" i="2"/>
  <c r="P152" i="2"/>
  <c r="P120" i="2"/>
  <c r="P88" i="2"/>
  <c r="P56" i="2"/>
  <c r="P24" i="2"/>
  <c r="P495" i="2"/>
  <c r="P463" i="2"/>
  <c r="P431" i="2"/>
  <c r="P399" i="2"/>
  <c r="P367" i="2"/>
  <c r="P335" i="2"/>
  <c r="P303" i="2"/>
  <c r="P271" i="2"/>
  <c r="P239" i="2"/>
  <c r="P207" i="2"/>
  <c r="P175" i="2"/>
  <c r="P143" i="2"/>
  <c r="P111" i="2"/>
  <c r="P79" i="2"/>
  <c r="P47" i="2"/>
  <c r="P15" i="2"/>
  <c r="P486" i="2"/>
  <c r="P454" i="2"/>
  <c r="P422" i="2"/>
  <c r="P390" i="2"/>
  <c r="P358" i="2"/>
  <c r="P326" i="2"/>
  <c r="P294" i="2"/>
  <c r="P262" i="2"/>
  <c r="P230" i="2"/>
  <c r="P198" i="2"/>
  <c r="P166" i="2"/>
  <c r="P134" i="2"/>
  <c r="P102" i="2"/>
  <c r="P70" i="2"/>
  <c r="P38" i="2"/>
  <c r="P6" i="2"/>
  <c r="P477" i="2"/>
  <c r="P445" i="2"/>
  <c r="P413" i="2"/>
  <c r="P381" i="2"/>
  <c r="P349" i="2"/>
  <c r="P317" i="2"/>
  <c r="P285" i="2"/>
  <c r="P253" i="2"/>
  <c r="P221" i="2"/>
  <c r="P189" i="2"/>
  <c r="P157" i="2"/>
  <c r="P125" i="2"/>
  <c r="P93" i="2"/>
  <c r="P61" i="2"/>
  <c r="P29" i="2"/>
  <c r="P382" i="2"/>
  <c r="P350" i="2"/>
  <c r="P318" i="2"/>
  <c r="P286" i="2"/>
  <c r="P254" i="2"/>
  <c r="P222" i="2"/>
  <c r="P190" i="2"/>
  <c r="P158" i="2"/>
  <c r="P126" i="2"/>
  <c r="P94" i="2"/>
  <c r="P62" i="2"/>
  <c r="P30" i="2"/>
  <c r="P501" i="2"/>
  <c r="P469" i="2"/>
  <c r="P437" i="2"/>
  <c r="P405" i="2"/>
  <c r="P373" i="2"/>
  <c r="P341" i="2"/>
  <c r="P309" i="2"/>
  <c r="P277" i="2"/>
  <c r="P245" i="2"/>
  <c r="P213" i="2"/>
  <c r="P181" i="2"/>
  <c r="P149" i="2"/>
  <c r="P117" i="2"/>
  <c r="P85" i="2"/>
  <c r="P53" i="2"/>
  <c r="P21" i="2"/>
  <c r="P484" i="2"/>
  <c r="P452" i="2"/>
  <c r="P420" i="2"/>
  <c r="P388" i="2"/>
  <c r="P356" i="2"/>
  <c r="P324" i="2"/>
  <c r="P292" i="2"/>
  <c r="P260" i="2"/>
  <c r="P228" i="2"/>
  <c r="P196" i="2"/>
  <c r="P164" i="2"/>
  <c r="P132" i="2"/>
  <c r="P100" i="2"/>
  <c r="P68" i="2"/>
  <c r="P36" i="2"/>
  <c r="P499" i="2"/>
  <c r="P467" i="2"/>
  <c r="P435" i="2"/>
  <c r="P403" i="2"/>
  <c r="P371" i="2"/>
  <c r="P339" i="2"/>
  <c r="P307" i="2"/>
  <c r="P275" i="2"/>
  <c r="P243" i="2"/>
  <c r="P211" i="2"/>
  <c r="P179" i="2"/>
  <c r="P147" i="2"/>
  <c r="P115" i="2"/>
  <c r="P83" i="2"/>
  <c r="P51" i="2"/>
  <c r="P19" i="2"/>
  <c r="P482" i="2"/>
  <c r="P450" i="2"/>
  <c r="P418" i="2"/>
  <c r="P386" i="2"/>
  <c r="P354" i="2"/>
  <c r="P322" i="2"/>
  <c r="P290" i="2"/>
  <c r="P258" i="2"/>
  <c r="P226" i="2"/>
  <c r="P194" i="2"/>
  <c r="P162" i="2"/>
  <c r="P130" i="2"/>
  <c r="P98" i="2"/>
  <c r="P66" i="2"/>
  <c r="P34" i="2"/>
  <c r="P497" i="2"/>
  <c r="P465" i="2"/>
  <c r="P433" i="2"/>
  <c r="P401" i="2"/>
  <c r="P369" i="2"/>
  <c r="P337" i="2"/>
  <c r="P305" i="2"/>
  <c r="P273" i="2"/>
  <c r="P241" i="2"/>
  <c r="P209" i="2"/>
  <c r="P145" i="2"/>
  <c r="P113" i="2"/>
  <c r="P81" i="2"/>
  <c r="P49" i="2"/>
  <c r="P17" i="2"/>
  <c r="P488" i="2"/>
  <c r="P456" i="2"/>
  <c r="P424" i="2"/>
  <c r="P392" i="2"/>
  <c r="P360" i="2"/>
  <c r="P328" i="2"/>
  <c r="P296" i="2"/>
  <c r="P264" i="2"/>
  <c r="P232" i="2"/>
  <c r="P200" i="2"/>
  <c r="P168" i="2"/>
  <c r="P136" i="2"/>
  <c r="P104" i="2"/>
  <c r="P72" i="2"/>
  <c r="P40" i="2"/>
  <c r="P8" i="2"/>
  <c r="P479" i="2"/>
  <c r="P447" i="2"/>
  <c r="P415" i="2"/>
  <c r="P383" i="2"/>
  <c r="P351" i="2"/>
  <c r="P319" i="2"/>
  <c r="P287" i="2"/>
  <c r="P255" i="2"/>
  <c r="P223" i="2"/>
  <c r="P191" i="2"/>
  <c r="P159" i="2"/>
  <c r="P127" i="2"/>
  <c r="P95" i="2"/>
  <c r="P63" i="2"/>
  <c r="P31" i="2"/>
  <c r="L510" i="2"/>
  <c r="L509" i="2"/>
  <c r="L507" i="2"/>
  <c r="L508" i="2"/>
  <c r="P502" i="2"/>
  <c r="P470" i="2"/>
  <c r="P438" i="2"/>
  <c r="P406" i="2"/>
  <c r="P374" i="2"/>
  <c r="P342" i="2"/>
  <c r="P310" i="2"/>
  <c r="P278" i="2"/>
  <c r="P246" i="2"/>
  <c r="P214" i="2"/>
  <c r="P182" i="2"/>
  <c r="P150" i="2"/>
  <c r="P118" i="2"/>
  <c r="P86" i="2"/>
  <c r="P54" i="2"/>
  <c r="P22" i="2"/>
  <c r="P493" i="2"/>
  <c r="P461" i="2"/>
  <c r="P429" i="2"/>
  <c r="P397" i="2"/>
  <c r="P365" i="2"/>
  <c r="P333" i="2"/>
  <c r="P301" i="2"/>
  <c r="P269" i="2"/>
  <c r="P237" i="2"/>
  <c r="P205" i="2"/>
  <c r="P173" i="2"/>
  <c r="P141" i="2"/>
  <c r="P109" i="2"/>
  <c r="P77" i="2"/>
  <c r="P45" i="2"/>
  <c r="P13" i="2"/>
  <c r="P398" i="2"/>
  <c r="P366" i="2"/>
  <c r="P334" i="2"/>
  <c r="P302" i="2"/>
  <c r="P270" i="2"/>
  <c r="P238" i="2"/>
  <c r="P206" i="2"/>
  <c r="P174" i="2"/>
  <c r="P142" i="2"/>
  <c r="P110" i="2"/>
  <c r="P78" i="2"/>
  <c r="P46" i="2"/>
  <c r="P14" i="2"/>
  <c r="P485" i="2"/>
  <c r="P453" i="2"/>
  <c r="P421" i="2"/>
  <c r="P389" i="2"/>
  <c r="P357" i="2"/>
  <c r="P325" i="2"/>
  <c r="P293" i="2"/>
  <c r="P261" i="2"/>
  <c r="P229" i="2"/>
  <c r="P197" i="2"/>
  <c r="P165" i="2"/>
  <c r="P133" i="2"/>
  <c r="P101" i="2"/>
  <c r="P69" i="2"/>
  <c r="P37" i="2"/>
  <c r="N509" i="2"/>
  <c r="P5" i="2"/>
  <c r="N508" i="2"/>
  <c r="N510" i="2"/>
  <c r="N507" i="2"/>
</calcChain>
</file>

<file path=xl/sharedStrings.xml><?xml version="1.0" encoding="utf-8"?>
<sst xmlns="http://schemas.openxmlformats.org/spreadsheetml/2006/main" count="2040" uniqueCount="591">
  <si>
    <t>AUN</t>
  </si>
  <si>
    <t>School District</t>
  </si>
  <si>
    <t>County</t>
  </si>
  <si>
    <t>2019-20 Proposed</t>
  </si>
  <si>
    <t>2018-19 Enacted</t>
  </si>
  <si>
    <t>2017-18 Actual</t>
  </si>
  <si>
    <t>2016-17 Actual</t>
  </si>
  <si>
    <t>2015-16 Actual</t>
  </si>
  <si>
    <t>Total Change</t>
  </si>
  <si>
    <t>% Change</t>
  </si>
  <si>
    <t>Bermudian Springs SD</t>
  </si>
  <si>
    <t>Adams</t>
  </si>
  <si>
    <t>Conewago Valley SD</t>
  </si>
  <si>
    <t>Fairfield Area SD</t>
  </si>
  <si>
    <t>Gettysburg Area SD</t>
  </si>
  <si>
    <t>Littlestown Area SD</t>
  </si>
  <si>
    <t>Upper Adams SD</t>
  </si>
  <si>
    <t>Pittsburgh SD</t>
  </si>
  <si>
    <t>Allegheny</t>
  </si>
  <si>
    <t>Allegheny Valley SD</t>
  </si>
  <si>
    <t>Avonworth SD</t>
  </si>
  <si>
    <t>Pine-Richland SD</t>
  </si>
  <si>
    <t>Baldwin-Whitehall SD</t>
  </si>
  <si>
    <t>Bethel Park SD</t>
  </si>
  <si>
    <t>Brentwood Borough SD</t>
  </si>
  <si>
    <t>Carlynton SD</t>
  </si>
  <si>
    <t>Chartiers Valley SD</t>
  </si>
  <si>
    <t>Clairton City SD</t>
  </si>
  <si>
    <t>Cornell SD</t>
  </si>
  <si>
    <t>Deer Lakes SD</t>
  </si>
  <si>
    <t>Duquesne City SD</t>
  </si>
  <si>
    <t>East Allegheny SD</t>
  </si>
  <si>
    <t>Elizabeth Forward SD</t>
  </si>
  <si>
    <t>Fox Chapel Area SD</t>
  </si>
  <si>
    <t>Gateway SD</t>
  </si>
  <si>
    <t>Hampton Township SD</t>
  </si>
  <si>
    <t>Highlands SD</t>
  </si>
  <si>
    <t>Keystone Oaks SD</t>
  </si>
  <si>
    <t>McKeesport Area SD</t>
  </si>
  <si>
    <t>Montour SD</t>
  </si>
  <si>
    <t>Moon Area SD</t>
  </si>
  <si>
    <t>Mt Lebanon SD</t>
  </si>
  <si>
    <t>North Allegheny SD</t>
  </si>
  <si>
    <t>Northgate SD</t>
  </si>
  <si>
    <t>North Hills SD</t>
  </si>
  <si>
    <t>Penn Hills SD</t>
  </si>
  <si>
    <t>Plum Borough SD</t>
  </si>
  <si>
    <t>Quaker Valley SD</t>
  </si>
  <si>
    <t>Riverview SD</t>
  </si>
  <si>
    <t>Shaler Area SD</t>
  </si>
  <si>
    <t>South Allegheny SD</t>
  </si>
  <si>
    <t>South Fayette Township SD</t>
  </si>
  <si>
    <t>South Park SD</t>
  </si>
  <si>
    <t>Steel Valley SD</t>
  </si>
  <si>
    <t>Sto-Rox SD</t>
  </si>
  <si>
    <t>Upper Saint Clair SD</t>
  </si>
  <si>
    <t>West Allegheny SD</t>
  </si>
  <si>
    <t>West Jefferson Hills SD</t>
  </si>
  <si>
    <t>West Mifflin Area SD</t>
  </si>
  <si>
    <t>Wilkinsburg Borough SD</t>
  </si>
  <si>
    <t>Woodland Hills SD</t>
  </si>
  <si>
    <t>Apollo-Ridge SD</t>
  </si>
  <si>
    <t>Armstrong</t>
  </si>
  <si>
    <t>Armstrong SD</t>
  </si>
  <si>
    <t>Freeport Area SD</t>
  </si>
  <si>
    <t>Leechburg Area SD</t>
  </si>
  <si>
    <t>Aliquippa SD</t>
  </si>
  <si>
    <t>Beaver</t>
  </si>
  <si>
    <t>Ambridge Area SD</t>
  </si>
  <si>
    <t>Beaver Area SD</t>
  </si>
  <si>
    <t>Big Beaver Falls Area SD</t>
  </si>
  <si>
    <t>Blackhawk SD</t>
  </si>
  <si>
    <t>Central Valley SD</t>
  </si>
  <si>
    <t>Freedom Area SD</t>
  </si>
  <si>
    <t>Hopewell Area SD</t>
  </si>
  <si>
    <t>Midland Borough SD</t>
  </si>
  <si>
    <t>New Brighton Area SD</t>
  </si>
  <si>
    <t>Riverside Beaver County SD</t>
  </si>
  <si>
    <t>Rochester Area SD</t>
  </si>
  <si>
    <t>South Side Area SD</t>
  </si>
  <si>
    <t>Western Beaver County SD</t>
  </si>
  <si>
    <t>Bedford Area SD</t>
  </si>
  <si>
    <t>Bedford</t>
  </si>
  <si>
    <t>Chestnut Ridge SD</t>
  </si>
  <si>
    <t>Everett Area SD</t>
  </si>
  <si>
    <t>Northern Bedford County SD</t>
  </si>
  <si>
    <t>Tussey Mountain SD</t>
  </si>
  <si>
    <t>Antietam SD</t>
  </si>
  <si>
    <t>Berks</t>
  </si>
  <si>
    <t>Boyertown Area SD</t>
  </si>
  <si>
    <t>Brandywine Heights Area SD</t>
  </si>
  <si>
    <t>Conrad Weiser Area SD</t>
  </si>
  <si>
    <t>Daniel Boone Area SD</t>
  </si>
  <si>
    <t>Exeter Township SD</t>
  </si>
  <si>
    <t>Fleetwood Area SD</t>
  </si>
  <si>
    <t>Governor Mifflin SD</t>
  </si>
  <si>
    <t>Hamburg Area SD</t>
  </si>
  <si>
    <t>Kutztown Area SD</t>
  </si>
  <si>
    <t>Muhlenberg SD</t>
  </si>
  <si>
    <t>Oley Valley SD</t>
  </si>
  <si>
    <t>Reading SD</t>
  </si>
  <si>
    <t>Schuylkill Valley SD</t>
  </si>
  <si>
    <t>Tulpehocken Area SD</t>
  </si>
  <si>
    <t>Twin Valley SD</t>
  </si>
  <si>
    <t>Wilson  SD</t>
  </si>
  <si>
    <t>Wyomissing Area SD</t>
  </si>
  <si>
    <t>Altoona Area SD</t>
  </si>
  <si>
    <t>Blair</t>
  </si>
  <si>
    <t>Bellwood-Antis SD</t>
  </si>
  <si>
    <t>Claysburg-Kimmel SD</t>
  </si>
  <si>
    <t>Hollidaysburg Area SD</t>
  </si>
  <si>
    <t>Spring Cove SD</t>
  </si>
  <si>
    <t>Tyrone Area SD</t>
  </si>
  <si>
    <t>Williamsburg Community SD</t>
  </si>
  <si>
    <t>Athens Area SD</t>
  </si>
  <si>
    <t>Bradford</t>
  </si>
  <si>
    <t>Canton Area SD</t>
  </si>
  <si>
    <t>Northeast Bradford SD</t>
  </si>
  <si>
    <t>Sayre Area SD</t>
  </si>
  <si>
    <t>Towanda Area SD</t>
  </si>
  <si>
    <t>Troy Area SD</t>
  </si>
  <si>
    <t>Wyalusing Area SD</t>
  </si>
  <si>
    <t>Bensalem Township SD</t>
  </si>
  <si>
    <t>Bucks</t>
  </si>
  <si>
    <t>Bristol Borough SD</t>
  </si>
  <si>
    <t>Bristol Township SD</t>
  </si>
  <si>
    <t>Centennial SD</t>
  </si>
  <si>
    <t>Central Bucks SD</t>
  </si>
  <si>
    <t>Council Rock SD</t>
  </si>
  <si>
    <t>Morrisville Borough SD</t>
  </si>
  <si>
    <t>Neshaminy SD</t>
  </si>
  <si>
    <t>New Hope-Solebury SD</t>
  </si>
  <si>
    <t>Palisades SD</t>
  </si>
  <si>
    <t>Pennridge SD</t>
  </si>
  <si>
    <t>Pennsbury SD</t>
  </si>
  <si>
    <t>Quakertown Community SD</t>
  </si>
  <si>
    <t>Butler Area SD</t>
  </si>
  <si>
    <t>Butler</t>
  </si>
  <si>
    <t>Karns City Area SD</t>
  </si>
  <si>
    <t>Mars Area SD</t>
  </si>
  <si>
    <t>Moniteau SD</t>
  </si>
  <si>
    <t>Slippery Rock Area SD</t>
  </si>
  <si>
    <t>South Butler County SD</t>
  </si>
  <si>
    <t>Seneca Valley SD</t>
  </si>
  <si>
    <t>Blacklick Valley SD</t>
  </si>
  <si>
    <t>Cambria</t>
  </si>
  <si>
    <t>Cambria Heights SD</t>
  </si>
  <si>
    <t>Central Cambria SD</t>
  </si>
  <si>
    <t>Conemaugh Valley SD</t>
  </si>
  <si>
    <t>Ferndale Area SD</t>
  </si>
  <si>
    <t>Forest Hills SD</t>
  </si>
  <si>
    <t>Greater Johnstown SD</t>
  </si>
  <si>
    <t>Northern Cambria SD</t>
  </si>
  <si>
    <t>Penn Cambria SD</t>
  </si>
  <si>
    <t>Portage Area SD</t>
  </si>
  <si>
    <t>Richland SD</t>
  </si>
  <si>
    <t>Westmont Hilltop SD</t>
  </si>
  <si>
    <t>Cameron County SD</t>
  </si>
  <si>
    <t>Cameron</t>
  </si>
  <si>
    <t>Jim Thorpe Area SD</t>
  </si>
  <si>
    <t>Carbon</t>
  </si>
  <si>
    <t>Lehighton Area SD</t>
  </si>
  <si>
    <t>Palmerton Area SD</t>
  </si>
  <si>
    <t>Panther Valley SD</t>
  </si>
  <si>
    <t>Weatherly Area SD</t>
  </si>
  <si>
    <t>Bald Eagle Area SD</t>
  </si>
  <si>
    <t>Centre</t>
  </si>
  <si>
    <t>Bellefonte Area SD</t>
  </si>
  <si>
    <t>Penns Valley Area SD</t>
  </si>
  <si>
    <t>State College Area SD</t>
  </si>
  <si>
    <t>Avon Grove SD</t>
  </si>
  <si>
    <t>Chester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</si>
  <si>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</si>
  <si>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</si>
  <si>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</si>
  <si>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</si>
  <si>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</si>
  <si>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</si>
  <si>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</si>
  <si>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</si>
  <si>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</si>
  <si>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Unionville-Chadds Ford SD</t>
  </si>
  <si>
    <t>West Chester Area SD</t>
  </si>
  <si>
    <t>Allegheny-Clarion Valley SD</t>
  </si>
  <si>
    <t>Clarion</t>
  </si>
  <si>
    <t>Clarion Area SD</t>
  </si>
  <si>
    <t>Clarion-Limestone Area SD</t>
  </si>
  <si>
    <t>Keystone  SD</t>
  </si>
  <si>
    <t>North Clarion County SD</t>
  </si>
  <si>
    <t>Redbank Valley SD</t>
  </si>
  <si>
    <t>Union  SD</t>
  </si>
  <si>
    <t>Dubois Area SD</t>
  </si>
  <si>
    <t>Clearfield</t>
  </si>
  <si>
    <t>Clearfield Area SD</t>
  </si>
  <si>
    <t>Curwensville Area SD</t>
  </si>
  <si>
    <t>Glendale SD</t>
  </si>
  <si>
    <t>Harmony Area SD</t>
  </si>
  <si>
    <t>Moshannon Valley SD</t>
  </si>
  <si>
    <t>Philipsburg-Osceola Area SD</t>
  </si>
  <si>
    <t>West Branch Area SD</t>
  </si>
  <si>
    <t>Keystone Central SD</t>
  </si>
  <si>
    <t>Clinton</t>
  </si>
  <si>
    <t>Benton Area SD</t>
  </si>
  <si>
    <t>Columbia</t>
  </si>
  <si>
    <t>Berwick Area SD</t>
  </si>
  <si>
    <t>Bloomsburg Area SD</t>
  </si>
  <si>
    <t>Central Columbia SD</t>
  </si>
  <si>
    <t>Millville Area SD</t>
  </si>
  <si>
    <t>Southern Columbia Area SD</t>
  </si>
  <si>
    <t>Conneaut SD</t>
  </si>
  <si>
    <t>Crawford</t>
  </si>
  <si>
    <t>Crawford Central SD</t>
  </si>
  <si>
    <t>Penncrest SD</t>
  </si>
  <si>
    <t>Big Spring SD</t>
  </si>
  <si>
    <t>Cumberland</t>
  </si>
  <si>
    <t>Camp Hill SD</t>
  </si>
  <si>
    <t>Carlisle Area SD</t>
  </si>
  <si>
    <t>Cumberland Valley SD</t>
  </si>
  <si>
    <t>East Pennsboro Area SD</t>
  </si>
  <si>
    <t>Mechanicsburg Area SD</t>
  </si>
  <si>
    <t>Shippensburg Area SD</t>
  </si>
  <si>
    <t>South Middleton SD</t>
  </si>
  <si>
    <t>Central Dauphin SD</t>
  </si>
  <si>
    <t>Dauphin</t>
  </si>
  <si>
    <t>Derry Township SD</t>
  </si>
  <si>
    <t>Halifax Area SD</t>
  </si>
  <si>
    <t>Harrisburg City SD</t>
  </si>
  <si>
    <t>Lower Dauphin SD</t>
  </si>
  <si>
    <t>Middletown Area SD</t>
  </si>
  <si>
    <t>Millersburg Area SD</t>
  </si>
  <si>
    <t>Steelton-Highspire SD</t>
  </si>
  <si>
    <t>Susquehanna Township SD</t>
  </si>
  <si>
    <t>Upper Dauphin Area SD</t>
  </si>
  <si>
    <t>Chester-Upland SD</t>
  </si>
  <si>
    <t>Delaware</t>
  </si>
  <si>
    <t>Chichester SD</t>
  </si>
  <si>
    <t>Garnet Valley SD</t>
  </si>
  <si>
    <t>Haverford Township SD</t>
  </si>
  <si>
    <t>Interboro SD</t>
  </si>
  <si>
    <t>Marple Newtown SD</t>
  </si>
  <si>
    <t>Penn-Delco SD</t>
  </si>
  <si>
    <t>Radnor Township SD</t>
  </si>
  <si>
    <t>Ridley SD</t>
  </si>
  <si>
    <t>Rose Tree Media SD</t>
  </si>
  <si>
    <t>Southeast Delco SD</t>
  </si>
  <si>
    <t>Springfield SD</t>
  </si>
  <si>
    <t>Upper Darby SD</t>
  </si>
  <si>
    <t>Wallingford-Swarthmore SD</t>
  </si>
  <si>
    <t>William Penn SD</t>
  </si>
  <si>
    <t>Johnsonburg Area SD</t>
  </si>
  <si>
    <t>Elk</t>
  </si>
  <si>
    <t>Ridgway Area SD</t>
  </si>
  <si>
    <t>Saint Marys Area SD</t>
  </si>
  <si>
    <t>Corry Area SD</t>
  </si>
  <si>
    <t>Erie</t>
  </si>
  <si>
    <t>Erie City SD</t>
  </si>
  <si>
    <t>Fairview SD</t>
  </si>
  <si>
    <t>Fort LeBoeuf SD</t>
  </si>
  <si>
    <t>General McLane SD</t>
  </si>
  <si>
    <t>Girard SD</t>
  </si>
  <si>
    <t>Harbor Creek SD</t>
  </si>
  <si>
    <t>Iroquois SD</t>
  </si>
  <si>
    <t>Millcreek Township SD</t>
  </si>
  <si>
    <t>North East SD</t>
  </si>
  <si>
    <t>Northwestern  SD</t>
  </si>
  <si>
    <t>Union City Area SD</t>
  </si>
  <si>
    <t>Wattsburg Area SD</t>
  </si>
  <si>
    <t>Albert Gallatin Area SD</t>
  </si>
  <si>
    <t>Fayette</t>
  </si>
  <si>
    <t>Brownsville Area SD</t>
  </si>
  <si>
    <t>Connellsville Area SD</t>
  </si>
  <si>
    <t>Frazier SD</t>
  </si>
  <si>
    <t>Laurel Highlands SD</t>
  </si>
  <si>
    <t>Uniontown Area SD</t>
  </si>
  <si>
    <t>Forest Area SD</t>
  </si>
  <si>
    <t>Forest</t>
  </si>
  <si>
    <t>Chambersburg Area SD</t>
  </si>
  <si>
    <t>Franklin</t>
  </si>
  <si>
    <t>Fannett-Metal SD</t>
  </si>
  <si>
    <t>Greencastle-Antrim SD</t>
  </si>
  <si>
    <t>Tuscarora SD</t>
  </si>
  <si>
    <t>Waynesboro Area SD</t>
  </si>
  <si>
    <t>Central Fulton SD</t>
  </si>
  <si>
    <t>Fulton</t>
  </si>
  <si>
    <t>Forbes Road SD</t>
  </si>
  <si>
    <t>Southern Fulton SD</t>
  </si>
  <si>
    <t>Carmichaels Area SD</t>
  </si>
  <si>
    <t>Greene</t>
  </si>
  <si>
    <t>Central Greene SD</t>
  </si>
  <si>
    <t>Jefferson-Morgan SD</t>
  </si>
  <si>
    <t>Southeastern Greene SD</t>
  </si>
  <si>
    <t>West Greene SD</t>
  </si>
  <si>
    <t>Huntingdon Area SD</t>
  </si>
  <si>
    <t>Huntingdon</t>
  </si>
  <si>
    <t>Juniata Valley SD</t>
  </si>
  <si>
    <t>Mount Union Area SD</t>
  </si>
  <si>
    <t>Southern Huntingdon County SD</t>
  </si>
  <si>
    <t>Blairsville-Saltsburg SD</t>
  </si>
  <si>
    <t>Indiana</t>
  </si>
  <si>
    <t>Homer-Center SD</t>
  </si>
  <si>
    <t>Indiana Area SD</t>
  </si>
  <si>
    <t>Marion Center Area SD</t>
  </si>
  <si>
    <t>Penns Manor Area SD</t>
  </si>
  <si>
    <t>Purchase Line SD</t>
  </si>
  <si>
    <t>United SD</t>
  </si>
  <si>
    <t>Brockway Area SD</t>
  </si>
  <si>
    <t>Jefferson</t>
  </si>
  <si>
    <t>Brookville Area SD</t>
  </si>
  <si>
    <t>Punxsutawney Area SD</t>
  </si>
  <si>
    <t>Juniata County SD</t>
  </si>
  <si>
    <t>Juniata</t>
  </si>
  <si>
    <t>Abington Heights SD</t>
  </si>
  <si>
    <t>Lackawanna</t>
  </si>
  <si>
    <t>Carbondale Area SD</t>
  </si>
  <si>
    <t>Dunmore SD</t>
  </si>
  <si>
    <t>Lakeland SD</t>
  </si>
  <si>
    <t>Mid Valley SD</t>
  </si>
  <si>
    <t>North Pocono SD</t>
  </si>
  <si>
    <t>Old Forge SD</t>
  </si>
  <si>
    <t>Riverside  SD</t>
  </si>
  <si>
    <t>Scranton SD</t>
  </si>
  <si>
    <t>Valley View SD</t>
  </si>
  <si>
    <t>Cocalico SD</t>
  </si>
  <si>
    <t>Lancaster</t>
  </si>
  <si>
    <t>Columbia Borough SD</t>
  </si>
  <si>
    <t>Conestoga Valley SD</t>
  </si>
  <si>
    <t>Donegal SD</t>
  </si>
  <si>
    <t>Eastern Lancaster County SD</t>
  </si>
  <si>
    <t>Elizabethtown Area SD</t>
  </si>
  <si>
    <t>Ephrata Area SD</t>
  </si>
  <si>
    <t>Hempfield  SD</t>
  </si>
  <si>
    <t>Lampeter-Strasburg SD</t>
  </si>
  <si>
    <t>Lancaster SD</t>
  </si>
  <si>
    <t>Manheim Central SD</t>
  </si>
  <si>
    <t>Manheim Township SD</t>
  </si>
  <si>
    <t>Penn Manor SD</t>
  </si>
  <si>
    <t>Pequea Valley SD</t>
  </si>
  <si>
    <t>Solanco SD</t>
  </si>
  <si>
    <t>Warwick SD</t>
  </si>
  <si>
    <t>Ellwood City Area SD</t>
  </si>
  <si>
    <t>Lawrence</t>
  </si>
  <si>
    <t>Laurel  SD</t>
  </si>
  <si>
    <t>Mohawk Area SD</t>
  </si>
  <si>
    <t>Neshannock Township SD</t>
  </si>
  <si>
    <t>New Castle Area SD</t>
  </si>
  <si>
    <t>Shenango Area SD</t>
  </si>
  <si>
    <t>Union Area SD</t>
  </si>
  <si>
    <t>Wilmington Area SD</t>
  </si>
  <si>
    <t>Annville-Cleona SD</t>
  </si>
  <si>
    <t>Lebanon</t>
  </si>
  <si>
    <t>Cornwall-Lebanon SD</t>
  </si>
  <si>
    <t>Eastern Lebanon County SD</t>
  </si>
  <si>
    <t>Lebanon SD</t>
  </si>
  <si>
    <t>Northern Lebanon SD</t>
  </si>
  <si>
    <t>Palmyra Area SD</t>
  </si>
  <si>
    <t>Allentown City SD</t>
  </si>
  <si>
    <t>Lehigh</t>
  </si>
  <si>
    <t>Catasauqua Area SD</t>
  </si>
  <si>
    <t>East Penn SD</t>
  </si>
  <si>
    <t>Northern Lehigh SD</t>
  </si>
  <si>
    <t>Northwestern Lehigh SD</t>
  </si>
  <si>
    <t>Parkland SD</t>
  </si>
  <si>
    <t>Salisbury Township SD</t>
  </si>
  <si>
    <t>Southern Lehigh SD</t>
  </si>
  <si>
    <t>Whitehall-Coplay SD</t>
  </si>
  <si>
    <t>Crestwood SD</t>
  </si>
  <si>
    <t>Luzerne</t>
  </si>
  <si>
    <t>Dallas SD</t>
  </si>
  <si>
    <t>Greater Nanticoke Area SD</t>
  </si>
  <si>
    <t>Hanover Area SD</t>
  </si>
  <si>
    <t>Hazleton Area SD</t>
  </si>
  <si>
    <t>Lake-Lehman SD</t>
  </si>
  <si>
    <t>Northwest Area SD</t>
  </si>
  <si>
    <t>Pittston Area SD</t>
  </si>
  <si>
    <t>Wilkes-Barre Area SD</t>
  </si>
  <si>
    <t>Wyoming Area SD</t>
  </si>
  <si>
    <t>Wyoming Valley West SD</t>
  </si>
  <si>
    <t>East Lycoming SD</t>
  </si>
  <si>
    <t>Lycoming</t>
  </si>
  <si>
    <t>Jersey Shore Area SD</t>
  </si>
  <si>
    <t>Loyalsock Township SD</t>
  </si>
  <si>
    <t>Montgomery Area SD</t>
  </si>
  <si>
    <t>Montoursville Area SD</t>
  </si>
  <si>
    <t>Muncy SD</t>
  </si>
  <si>
    <t>South Williamsport Area SD</t>
  </si>
  <si>
    <t>Williamsport Area SD</t>
  </si>
  <si>
    <t>Bradford Area SD</t>
  </si>
  <si>
    <t>McKean</t>
  </si>
  <si>
    <t>Kane Area SD</t>
  </si>
  <si>
    <t>Otto-Eldred SD</t>
  </si>
  <si>
    <t>Port Allegany SD</t>
  </si>
  <si>
    <t>Smethport Area SD</t>
  </si>
  <si>
    <t>Commodore Perry SD</t>
  </si>
  <si>
    <t>Mercer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</si>
  <si>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</si>
  <si>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</si>
  <si>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</si>
  <si>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</si>
  <si>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</si>
  <si>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</si>
  <si>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Mercer Area SD</t>
  </si>
  <si>
    <t>Reynolds SD</t>
  </si>
  <si>
    <t>Sharon City SD</t>
  </si>
  <si>
    <t>Sharpsville Area SD</t>
  </si>
  <si>
    <t>West Middlesex Area SD</t>
  </si>
  <si>
    <t>Mifflin County SD</t>
  </si>
  <si>
    <t>Mifflin</t>
  </si>
  <si>
    <t>East Stroudsburg Area SD</t>
  </si>
  <si>
    <t>Monroe</t>
  </si>
  <si>
    <t>Pleasant Valley SD</t>
  </si>
  <si>
    <t>Pocono Mountain SD</t>
  </si>
  <si>
    <t>Stroudsburg Area SD</t>
  </si>
  <si>
    <t>Abington  SD</t>
  </si>
  <si>
    <t>Montgomery</t>
  </si>
  <si>
    <t>Bryn Athyn SD</t>
  </si>
  <si>
    <t>Cheltenham Township SD</t>
  </si>
  <si>
    <t>Colonial SD</t>
  </si>
  <si>
    <t>Hatboro-Horsham SD</t>
  </si>
  <si>
    <t>Jenkintown SD</t>
  </si>
  <si>
    <t>Lower Merion SD</t>
  </si>
  <si>
    <t>Lower Moreland Township SD</t>
  </si>
  <si>
    <t>Methacton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</si>
  <si>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</si>
  <si>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</si>
  <si>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</si>
  <si>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</si>
  <si>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</si>
  <si>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</si>
  <si>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Springfield Township SD</t>
  </si>
  <si>
    <t>Spring-Ford Area SD</t>
  </si>
  <si>
    <t>Upper Dublin SD</t>
  </si>
  <si>
    <t>Upper Merion Area SD</t>
  </si>
  <si>
    <t>Upper Moreland Township SD</t>
  </si>
  <si>
    <t>Upper Perkiomen SD</t>
  </si>
  <si>
    <t>Wissahickon SD</t>
  </si>
  <si>
    <t>Danville Area SD</t>
  </si>
  <si>
    <t>Montour</t>
  </si>
  <si>
    <t>Bangor Area SD</t>
  </si>
  <si>
    <t>Northampton</t>
  </si>
  <si>
    <t>Bethlehem Area SD</t>
  </si>
  <si>
    <t>Easton Area SD</t>
  </si>
  <si>
    <t>Nazareth Area SD</t>
  </si>
  <si>
    <t>Northampton Area SD</t>
  </si>
  <si>
    <t>Pen Argyl Area SD</t>
  </si>
  <si>
    <t>Saucon Valley SD</t>
  </si>
  <si>
    <t>Wilson Area SD</t>
  </si>
  <si>
    <t>Line Mountain SD</t>
  </si>
  <si>
    <t>Northumberland</t>
  </si>
  <si>
    <t>Milton Area SD</t>
  </si>
  <si>
    <t>Mount Carmel Area SD</t>
  </si>
  <si>
    <t>Shamokin Area SD</t>
  </si>
  <si>
    <t>Shikellamy SD</t>
  </si>
  <si>
    <t>Warrior Run SD</t>
  </si>
  <si>
    <t>Greenwood SD</t>
  </si>
  <si>
    <t>Perry</t>
  </si>
  <si>
    <t>Newport SD</t>
  </si>
  <si>
    <t>Susquenita SD</t>
  </si>
  <si>
    <t>West Perry SD</t>
  </si>
  <si>
    <t>Philadelphia City SD</t>
  </si>
  <si>
    <t>Philadelphia</t>
  </si>
  <si>
    <t>Wallenpaupack Area SD</t>
  </si>
  <si>
    <t>Pike</t>
  </si>
  <si>
    <t>Delaware Valley SD</t>
  </si>
  <si>
    <t>Austin Area SD</t>
  </si>
  <si>
    <t>Potter</t>
  </si>
  <si>
    <t>Coudersport Area SD</t>
  </si>
  <si>
    <t>Galeton Area SD</t>
  </si>
  <si>
    <t>Northern Potter SD</t>
  </si>
  <si>
    <t>Oswayo Valley SD</t>
  </si>
  <si>
    <t>Blue Mountain SD</t>
  </si>
  <si>
    <t>Schuylkill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</si>
  <si>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</si>
  <si>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</si>
  <si>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</si>
  <si>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</si>
  <si>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</si>
  <si>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</si>
  <si>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</si>
  <si>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Schuylkill Haven Area SD</t>
  </si>
  <si>
    <t>Tamaqua Area SD</t>
  </si>
  <si>
    <t>Tri-Valley SD</t>
  </si>
  <si>
    <t>Williams Valley SD</t>
  </si>
  <si>
    <t>Midd-West SD</t>
  </si>
  <si>
    <t>Snyder</t>
  </si>
  <si>
    <t>Selinsgrove Area SD</t>
  </si>
  <si>
    <t>Berlin Brothersvalley SD</t>
  </si>
  <si>
    <t>Somerset</t>
  </si>
  <si>
    <t>Conemaugh Township Area SD</t>
  </si>
  <si>
    <t>Meyersdale Area SD</t>
  </si>
  <si>
    <t>North Star SD</t>
  </si>
  <si>
    <t>Rockwood Area SD</t>
  </si>
  <si>
    <t>Salisbury-Elk Lick SD</t>
  </si>
  <si>
    <t>Shade-Central City SD</t>
  </si>
  <si>
    <t>Shanksville-Stonycreek SD</t>
  </si>
  <si>
    <t>Somerset Area SD</t>
  </si>
  <si>
    <t>Turkeyfoot Valley Area SD</t>
  </si>
  <si>
    <t>Windber Area SD</t>
  </si>
  <si>
    <t>Sullivan County SD</t>
  </si>
  <si>
    <t>Sullivan</t>
  </si>
  <si>
    <t>Blue Ridge SD</t>
  </si>
  <si>
    <t>Susquehanna</t>
  </si>
  <si>
    <t>Elk Lake SD</t>
  </si>
  <si>
    <t>Forest City Regional SD</t>
  </si>
  <si>
    <t>Montrose Area SD</t>
  </si>
  <si>
    <t>Mountain View SD</t>
  </si>
  <si>
    <t>Susquehanna Community SD</t>
  </si>
  <si>
    <t>Northern Tioga SD</t>
  </si>
  <si>
    <t>Tioga</t>
  </si>
  <si>
    <t>Southern Tioga SD</t>
  </si>
  <si>
    <t>Wellsboro Area SD</t>
  </si>
  <si>
    <t>Lewisburg Area SD</t>
  </si>
  <si>
    <t>Union</t>
  </si>
  <si>
    <t>Mifflinburg Area SD</t>
  </si>
  <si>
    <t>Cranberry Area SD</t>
  </si>
  <si>
    <t>Venango</t>
  </si>
  <si>
    <t>Franklin Area SD</t>
  </si>
  <si>
    <t>Oil City Area SD</t>
  </si>
  <si>
    <t>Titusville Area SD</t>
  </si>
  <si>
    <t>Valley Grove SD</t>
  </si>
  <si>
    <t>Warren County SD</t>
  </si>
  <si>
    <t>Warren</t>
  </si>
  <si>
    <t>Avella Area SD</t>
  </si>
  <si>
    <t>Washington</t>
  </si>
  <si>
    <t>Bentworth SD</t>
  </si>
  <si>
    <t>Bethlehem-Center SD</t>
  </si>
  <si>
    <t>Burgettstown Area SD</t>
  </si>
  <si>
    <t>California Area SD</t>
  </si>
  <si>
    <t>Canon-McMillan SD</t>
  </si>
  <si>
    <t>Charleroi SD</t>
  </si>
  <si>
    <t>Chartiers-Houston SD</t>
  </si>
  <si>
    <t>Fort Cherry SD</t>
  </si>
  <si>
    <t>McGuffey SD</t>
  </si>
  <si>
    <t>Peters Township SD</t>
  </si>
  <si>
    <t>Ringgold SD</t>
  </si>
  <si>
    <t>Trinity Area SD</t>
  </si>
  <si>
    <t>Washington SD</t>
  </si>
  <si>
    <t>Wayne Highlands SD</t>
  </si>
  <si>
    <t>Wayne</t>
  </si>
  <si>
    <t>Western Wayne SD</t>
  </si>
  <si>
    <t>Belle Vernon Area SD</t>
  </si>
  <si>
    <t>Westmoreland</t>
  </si>
  <si>
    <t>Burrell SD</t>
  </si>
  <si>
    <t>Derry Area SD</t>
  </si>
  <si>
    <t>Franklin Regional SD</t>
  </si>
  <si>
    <t>Greater Latrobe SD</t>
  </si>
  <si>
    <t>Greensburg Salem SD</t>
  </si>
  <si>
    <t>Hempfield Area SD</t>
  </si>
  <si>
    <t>Jeannette City SD</t>
  </si>
  <si>
    <t>Kiski Area SD</t>
  </si>
  <si>
    <t>Ligonier Valley SD</t>
  </si>
  <si>
    <t>Monessen City SD</t>
  </si>
  <si>
    <t>Mount Pleasant Area SD</t>
  </si>
  <si>
    <t>New Kensington-Arnold SD</t>
  </si>
  <si>
    <t>Norwin SD</t>
  </si>
  <si>
    <t>Penn-Trafford SD</t>
  </si>
  <si>
    <t>Southmoreland SD</t>
  </si>
  <si>
    <t>Yough SD</t>
  </si>
  <si>
    <t>Tunkhannock Area SD</t>
  </si>
  <si>
    <t>Wyoming</t>
  </si>
  <si>
    <t>Lackawanna Trail SD</t>
  </si>
  <si>
    <t>Central York SD</t>
  </si>
  <si>
    <t>York</t>
  </si>
  <si>
    <t>Dallastown Area SD</t>
  </si>
  <si>
    <t>Dover Area SD</t>
  </si>
  <si>
    <t>Eastern York SD</t>
  </si>
  <si>
    <t>Hanover Public SD</t>
  </si>
  <si>
    <t>Northeastern York SD</t>
  </si>
  <si>
    <t>Red Lion Area SD</t>
  </si>
  <si>
    <t>South Eastern SD</t>
  </si>
  <si>
    <t>South Western SD</t>
  </si>
  <si>
    <t>Southern York County SD</t>
  </si>
  <si>
    <t>Spring Grove Area SD</t>
  </si>
  <si>
    <t>West York Area SD</t>
  </si>
  <si>
    <t>York City SD</t>
  </si>
  <si>
    <t>York Suburban SD</t>
  </si>
  <si>
    <t>West Shore SD</t>
  </si>
  <si>
    <t>Northern York County SD</t>
  </si>
  <si>
    <t>Statewide</t>
  </si>
  <si>
    <t>Minimum</t>
  </si>
  <si>
    <t>Median</t>
  </si>
  <si>
    <t>Maximum</t>
  </si>
  <si>
    <t>Average</t>
  </si>
  <si>
    <t>Table 1.1 - Adjusted Weighted Student Count</t>
  </si>
  <si>
    <t>AWSC</t>
  </si>
  <si>
    <t>Change in AWSC</t>
  </si>
  <si>
    <t>% Change in AWSC</t>
  </si>
  <si>
    <t>Table 1.2 - Change in Adjusted Weighted Student Count</t>
  </si>
  <si>
    <t>Increase</t>
  </si>
  <si>
    <t>Decrease</t>
  </si>
  <si>
    <t>5-Year Change Rank</t>
  </si>
  <si>
    <t>5-Year % Change 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</si>
</sst>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1A3260"/>
        <bgColor indexed="64"/>
      </patternFill>
    </fill>
    <fill>
      <patternFill patternType="solid">
        <fgColor rgb="FF63A2C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0" fillId="0" borderId="0"/>
  </cellStyleXfs>
  <cellXfs count="130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2" fillId="0" borderId="0" xfId="0" applyFont="1"/>
    <xf numFmtId="0" fontId="2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Border="1"/>
    <xf numFmtId="0" fontId="3" fillId="3" borderId="7" xfId="0" applyFont="1" applyFill="1" applyBorder="1"/>
    <xf numFmtId="0" fontId="6" fillId="2" borderId="0" xfId="0" applyFont="1" applyFill="1"/>
    <xf numFmtId="0" fontId="6" fillId="0" borderId="0" xfId="0" applyFont="1"/>
    <xf numFmtId="0" fontId="9" fillId="2" borderId="6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vertical="center"/>
    </xf>
    <xf numFmtId="0" fontId="9" fillId="2" borderId="0" xfId="2" applyFont="1" applyFill="1" applyBorder="1" applyAlignment="1">
      <alignment horizontal="center" vertical="center"/>
    </xf>
    <xf numFmtId="164" fontId="10" fillId="2" borderId="1" xfId="2" applyNumberFormat="1" applyFont="1" applyFill="1" applyBorder="1" applyAlignment="1">
      <alignment horizontal="right" vertical="center"/>
    </xf>
    <xf numFmtId="164" fontId="2" fillId="2" borderId="2" xfId="1" applyNumberFormat="1" applyFont="1" applyFill="1" applyBorder="1" applyAlignment="1">
      <alignment vertical="center"/>
    </xf>
    <xf numFmtId="164" fontId="3" fillId="7" borderId="1" xfId="0" applyNumberFormat="1" applyFont="1" applyFill="1" applyBorder="1" applyAlignment="1">
      <alignment vertical="center"/>
    </xf>
    <xf numFmtId="165" fontId="3" fillId="7" borderId="3" xfId="0" applyNumberFormat="1" applyFont="1" applyFill="1" applyBorder="1" applyAlignment="1">
      <alignment vertical="center"/>
    </xf>
    <xf numFmtId="164" fontId="10" fillId="2" borderId="6" xfId="2" applyNumberFormat="1" applyFont="1" applyFill="1" applyBorder="1" applyAlignment="1">
      <alignment horizontal="right" vertical="center"/>
    </xf>
    <xf numFmtId="164" fontId="2" fillId="2" borderId="0" xfId="1" applyNumberFormat="1" applyFont="1" applyFill="1" applyBorder="1" applyAlignment="1">
      <alignment vertical="center"/>
    </xf>
    <xf numFmtId="164" fontId="3" fillId="7" borderId="6" xfId="0" applyNumberFormat="1" applyFont="1" applyFill="1" applyBorder="1" applyAlignment="1">
      <alignment vertical="center"/>
    </xf>
    <xf numFmtId="165" fontId="3" fillId="7" borderId="7" xfId="0" applyNumberFormat="1" applyFont="1" applyFill="1" applyBorder="1" applyAlignment="1">
      <alignment vertical="center"/>
    </xf>
    <xf numFmtId="0" fontId="9" fillId="2" borderId="6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horizontal="center" vertical="center"/>
    </xf>
    <xf numFmtId="164" fontId="10" fillId="2" borderId="6" xfId="3" applyNumberFormat="1" applyFill="1" applyBorder="1" applyAlignment="1">
      <alignment horizontal="right" vertical="center"/>
    </xf>
    <xf numFmtId="0" fontId="9" fillId="2" borderId="8" xfId="2" applyFont="1" applyFill="1" applyBorder="1" applyAlignment="1">
      <alignment horizontal="center" vertical="center"/>
    </xf>
    <xf numFmtId="0" fontId="9" fillId="2" borderId="9" xfId="2" applyFont="1" applyFill="1" applyBorder="1" applyAlignment="1">
      <alignment vertical="center"/>
    </xf>
    <xf numFmtId="0" fontId="9" fillId="2" borderId="9" xfId="2" applyFont="1" applyFill="1" applyBorder="1" applyAlignment="1">
      <alignment horizontal="center" vertical="center"/>
    </xf>
    <xf numFmtId="164" fontId="10" fillId="2" borderId="8" xfId="2" applyNumberFormat="1" applyFont="1" applyFill="1" applyBorder="1" applyAlignment="1">
      <alignment horizontal="right" vertical="center"/>
    </xf>
    <xf numFmtId="164" fontId="2" fillId="2" borderId="9" xfId="1" applyNumberFormat="1" applyFont="1" applyFill="1" applyBorder="1" applyAlignment="1">
      <alignment vertical="center"/>
    </xf>
    <xf numFmtId="164" fontId="3" fillId="7" borderId="8" xfId="0" applyNumberFormat="1" applyFont="1" applyFill="1" applyBorder="1" applyAlignment="1">
      <alignment vertical="center"/>
    </xf>
    <xf numFmtId="165" fontId="3" fillId="7" borderId="10" xfId="0" applyNumberFormat="1" applyFont="1" applyFill="1" applyBorder="1" applyAlignment="1">
      <alignment vertical="center"/>
    </xf>
    <xf numFmtId="164" fontId="10" fillId="2" borderId="0" xfId="2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9" fillId="2" borderId="0" xfId="1" applyNumberFormat="1" applyFont="1" applyFill="1" applyBorder="1" applyAlignment="1">
      <alignment vertical="center"/>
    </xf>
    <xf numFmtId="164" fontId="3" fillId="2" borderId="0" xfId="1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8" fillId="3" borderId="10" xfId="2" applyFont="1" applyFill="1" applyBorder="1" applyAlignment="1">
      <alignment horizontal="center" vertical="center" wrapText="1"/>
    </xf>
    <xf numFmtId="164" fontId="5" fillId="5" borderId="2" xfId="2" applyNumberFormat="1" applyFont="1" applyFill="1" applyBorder="1" applyAlignment="1">
      <alignment horizontal="center" vertical="center" wrapText="1"/>
    </xf>
    <xf numFmtId="164" fontId="5" fillId="5" borderId="3" xfId="2" applyNumberFormat="1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 vertical="center" wrapText="1"/>
    </xf>
    <xf numFmtId="0" fontId="9" fillId="3" borderId="9" xfId="2" applyFont="1" applyFill="1" applyBorder="1" applyAlignment="1">
      <alignment horizontal="center" vertical="center" wrapText="1"/>
    </xf>
    <xf numFmtId="0" fontId="9" fillId="3" borderId="10" xfId="2" applyFont="1" applyFill="1" applyBorder="1" applyAlignment="1">
      <alignment horizontal="center" vertical="center" wrapText="1"/>
    </xf>
    <xf numFmtId="0" fontId="11" fillId="5" borderId="2" xfId="2" applyFont="1" applyFill="1" applyBorder="1" applyAlignment="1">
      <alignment horizontal="center" vertical="center" wrapText="1"/>
    </xf>
    <xf numFmtId="164" fontId="11" fillId="5" borderId="2" xfId="2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/>
    </xf>
    <xf numFmtId="10" fontId="10" fillId="2" borderId="1" xfId="2" applyNumberFormat="1" applyFont="1" applyFill="1" applyBorder="1" applyAlignment="1">
      <alignment horizontal="right" vertical="center"/>
    </xf>
    <xf numFmtId="10" fontId="10" fillId="2" borderId="0" xfId="2" applyNumberFormat="1" applyFont="1" applyFill="1" applyBorder="1" applyAlignment="1">
      <alignment horizontal="right" vertical="center"/>
    </xf>
    <xf numFmtId="10" fontId="10" fillId="2" borderId="2" xfId="2" applyNumberFormat="1" applyFont="1" applyFill="1" applyBorder="1" applyAlignment="1">
      <alignment horizontal="right" vertical="center"/>
    </xf>
    <xf numFmtId="10" fontId="10" fillId="2" borderId="3" xfId="2" applyNumberFormat="1" applyFont="1" applyFill="1" applyBorder="1" applyAlignment="1">
      <alignment horizontal="right" vertical="center"/>
    </xf>
    <xf numFmtId="10" fontId="10" fillId="2" borderId="6" xfId="2" applyNumberFormat="1" applyFont="1" applyFill="1" applyBorder="1" applyAlignment="1">
      <alignment horizontal="right" vertical="center"/>
    </xf>
    <xf numFmtId="10" fontId="10" fillId="2" borderId="7" xfId="2" applyNumberFormat="1" applyFont="1" applyFill="1" applyBorder="1" applyAlignment="1">
      <alignment horizontal="right" vertical="center"/>
    </xf>
    <xf numFmtId="10" fontId="10" fillId="2" borderId="8" xfId="2" applyNumberFormat="1" applyFont="1" applyFill="1" applyBorder="1" applyAlignment="1">
      <alignment horizontal="right" vertical="center"/>
    </xf>
    <xf numFmtId="10" fontId="10" fillId="2" borderId="9" xfId="2" applyNumberFormat="1" applyFont="1" applyFill="1" applyBorder="1" applyAlignment="1">
      <alignment horizontal="right" vertical="center"/>
    </xf>
    <xf numFmtId="10" fontId="10" fillId="2" borderId="10" xfId="2" applyNumberFormat="1" applyFont="1" applyFill="1" applyBorder="1" applyAlignment="1">
      <alignment horizontal="right" vertical="center"/>
    </xf>
    <xf numFmtId="164" fontId="9" fillId="6" borderId="1" xfId="0" applyNumberFormat="1" applyFont="1" applyFill="1" applyBorder="1" applyAlignment="1">
      <alignment horizontal="right"/>
    </xf>
    <xf numFmtId="164" fontId="9" fillId="6" borderId="2" xfId="0" applyNumberFormat="1" applyFont="1" applyFill="1" applyBorder="1"/>
    <xf numFmtId="164" fontId="9" fillId="7" borderId="12" xfId="0" applyNumberFormat="1" applyFont="1" applyFill="1" applyBorder="1"/>
    <xf numFmtId="10" fontId="9" fillId="6" borderId="2" xfId="0" applyNumberFormat="1" applyFont="1" applyFill="1" applyBorder="1"/>
    <xf numFmtId="10" fontId="9" fillId="7" borderId="12" xfId="0" applyNumberFormat="1" applyFont="1" applyFill="1" applyBorder="1"/>
    <xf numFmtId="164" fontId="9" fillId="6" borderId="6" xfId="0" applyNumberFormat="1" applyFont="1" applyFill="1" applyBorder="1"/>
    <xf numFmtId="164" fontId="9" fillId="6" borderId="0" xfId="0" applyNumberFormat="1" applyFont="1" applyFill="1" applyBorder="1" applyAlignment="1">
      <alignment horizontal="right"/>
    </xf>
    <xf numFmtId="164" fontId="9" fillId="7" borderId="13" xfId="0" applyNumberFormat="1" applyFont="1" applyFill="1" applyBorder="1" applyAlignment="1">
      <alignment horizontal="right"/>
    </xf>
    <xf numFmtId="10" fontId="9" fillId="6" borderId="0" xfId="0" applyNumberFormat="1" applyFont="1" applyFill="1" applyBorder="1" applyAlignment="1">
      <alignment horizontal="right"/>
    </xf>
    <xf numFmtId="10" fontId="9" fillId="7" borderId="13" xfId="0" applyNumberFormat="1" applyFont="1" applyFill="1" applyBorder="1" applyAlignment="1">
      <alignment horizontal="right"/>
    </xf>
    <xf numFmtId="164" fontId="9" fillId="6" borderId="8" xfId="0" applyNumberFormat="1" applyFont="1" applyFill="1" applyBorder="1"/>
    <xf numFmtId="164" fontId="9" fillId="6" borderId="9" xfId="0" applyNumberFormat="1" applyFont="1" applyFill="1" applyBorder="1"/>
    <xf numFmtId="164" fontId="9" fillId="7" borderId="14" xfId="0" applyNumberFormat="1" applyFont="1" applyFill="1" applyBorder="1"/>
    <xf numFmtId="10" fontId="9" fillId="6" borderId="9" xfId="0" applyNumberFormat="1" applyFont="1" applyFill="1" applyBorder="1"/>
    <xf numFmtId="10" fontId="9" fillId="7" borderId="14" xfId="0" applyNumberFormat="1" applyFont="1" applyFill="1" applyBorder="1"/>
    <xf numFmtId="164" fontId="2" fillId="2" borderId="0" xfId="0" applyNumberFormat="1" applyFont="1" applyFill="1"/>
    <xf numFmtId="164" fontId="3" fillId="2" borderId="0" xfId="0" applyNumberFormat="1" applyFont="1" applyFill="1"/>
    <xf numFmtId="10" fontId="2" fillId="2" borderId="0" xfId="0" applyNumberFormat="1" applyFont="1" applyFill="1"/>
    <xf numFmtId="10" fontId="3" fillId="2" borderId="0" xfId="0" applyNumberFormat="1" applyFont="1" applyFill="1"/>
    <xf numFmtId="3" fontId="3" fillId="7" borderId="12" xfId="0" applyNumberFormat="1" applyFont="1" applyFill="1" applyBorder="1" applyAlignment="1">
      <alignment horizontal="center"/>
    </xf>
    <xf numFmtId="3" fontId="3" fillId="7" borderId="14" xfId="0" applyNumberFormat="1" applyFont="1" applyFill="1" applyBorder="1" applyAlignment="1">
      <alignment horizontal="center"/>
    </xf>
    <xf numFmtId="0" fontId="9" fillId="8" borderId="11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5" fillId="5" borderId="1" xfId="2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vertical="center"/>
    </xf>
    <xf numFmtId="164" fontId="2" fillId="2" borderId="7" xfId="1" applyNumberFormat="1" applyFont="1" applyFill="1" applyBorder="1" applyAlignment="1">
      <alignment vertical="center"/>
    </xf>
    <xf numFmtId="164" fontId="2" fillId="2" borderId="10" xfId="1" applyNumberFormat="1" applyFont="1" applyFill="1" applyBorder="1" applyAlignment="1">
      <alignment vertical="center"/>
    </xf>
    <xf numFmtId="0" fontId="11" fillId="5" borderId="1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3" fontId="3" fillId="8" borderId="1" xfId="0" applyNumberFormat="1" applyFont="1" applyFill="1" applyBorder="1" applyAlignment="1">
      <alignment horizontal="center"/>
    </xf>
    <xf numFmtId="3" fontId="3" fillId="8" borderId="2" xfId="0" applyNumberFormat="1" applyFont="1" applyFill="1" applyBorder="1" applyAlignment="1">
      <alignment horizontal="center"/>
    </xf>
    <xf numFmtId="3" fontId="3" fillId="8" borderId="8" xfId="0" applyNumberFormat="1" applyFont="1" applyFill="1" applyBorder="1" applyAlignment="1">
      <alignment horizontal="center"/>
    </xf>
    <xf numFmtId="3" fontId="3" fillId="8" borderId="9" xfId="0" applyNumberFormat="1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vertical="center"/>
    </xf>
    <xf numFmtId="164" fontId="3" fillId="6" borderId="2" xfId="0" applyNumberFormat="1" applyFont="1" applyFill="1" applyBorder="1" applyAlignment="1">
      <alignment vertical="center"/>
    </xf>
    <xf numFmtId="164" fontId="3" fillId="6" borderId="3" xfId="0" applyNumberFormat="1" applyFont="1" applyFill="1" applyBorder="1" applyAlignment="1">
      <alignment vertical="center"/>
    </xf>
    <xf numFmtId="164" fontId="3" fillId="6" borderId="6" xfId="0" applyNumberFormat="1" applyFont="1" applyFill="1" applyBorder="1" applyAlignment="1">
      <alignment vertical="center"/>
    </xf>
    <xf numFmtId="164" fontId="3" fillId="6" borderId="0" xfId="0" applyNumberFormat="1" applyFont="1" applyFill="1" applyBorder="1" applyAlignment="1">
      <alignment horizontal="right" vertical="center"/>
    </xf>
    <xf numFmtId="164" fontId="3" fillId="6" borderId="7" xfId="0" applyNumberFormat="1" applyFont="1" applyFill="1" applyBorder="1" applyAlignment="1">
      <alignment horizontal="right" vertical="center"/>
    </xf>
    <xf numFmtId="164" fontId="3" fillId="6" borderId="8" xfId="0" applyNumberFormat="1" applyFont="1" applyFill="1" applyBorder="1" applyAlignment="1">
      <alignment vertical="center"/>
    </xf>
    <xf numFmtId="164" fontId="3" fillId="6" borderId="9" xfId="0" applyNumberFormat="1" applyFont="1" applyFill="1" applyBorder="1" applyAlignment="1">
      <alignment horizontal="right" vertical="center"/>
    </xf>
    <xf numFmtId="164" fontId="3" fillId="6" borderId="10" xfId="0" applyNumberFormat="1" applyFont="1" applyFill="1" applyBorder="1" applyAlignment="1">
      <alignment horizontal="right" vertical="center"/>
    </xf>
    <xf numFmtId="164" fontId="8" fillId="6" borderId="11" xfId="1" applyNumberFormat="1" applyFont="1" applyFill="1" applyBorder="1" applyAlignment="1">
      <alignment horizontal="center" vertical="center"/>
    </xf>
    <xf numFmtId="164" fontId="8" fillId="6" borderId="4" xfId="1" applyNumberFormat="1" applyFont="1" applyFill="1" applyBorder="1" applyAlignment="1">
      <alignment horizontal="center" vertical="center"/>
    </xf>
    <xf numFmtId="164" fontId="8" fillId="6" borderId="5" xfId="1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164" fontId="9" fillId="6" borderId="11" xfId="1" applyNumberFormat="1" applyFont="1" applyFill="1" applyBorder="1" applyAlignment="1">
      <alignment horizontal="center" vertical="center"/>
    </xf>
    <xf numFmtId="164" fontId="9" fillId="6" borderId="4" xfId="1" applyNumberFormat="1" applyFont="1" applyFill="1" applyBorder="1" applyAlignment="1">
      <alignment horizontal="center" vertical="center"/>
    </xf>
    <xf numFmtId="164" fontId="9" fillId="6" borderId="5" xfId="1" applyNumberFormat="1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 17" xfId="3" xr:uid="{00000000-0005-0000-0000-000002000000}"/>
    <cellStyle name="Normal_2008-09 BEF" xfId="2" xr:uid="{00000000-0005-0000-0000-000003000000}"/>
  </cellStyles>
  <dxfs count="3"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63A2C5"/>
      <color rgb="FF1A32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nsabadish\AppData\Local\Microsoft\Windows\Temporary%20Internet%20Files\Content.Outlook\H8B2IIIP\2016-17%20proposed%20BEF%20analysis%206-10_N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bhanft\AppData\Local\Microsoft\Windows\Temporary%20Internet%20Files\Content.Outlook\2ZN72MCM\Copy%20of%202015-16%20estimated%20BEF%2012-14-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nsabadish\AppData\Local\Microsoft\Windows\Temporary%20Internet%20Files\Content.IE5\1XJG3AE0\Copy%20of%202016-17%20proposed%20BEF%20w-taxing%20capacity%205-31-15%20BJN2_N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 TABLES"/>
      <sheetName val="Overview"/>
      <sheetName val="List of House"/>
      <sheetName val="List of Senate"/>
      <sheetName val="Admin. Simulation Totals"/>
      <sheetName val="Admin. Analysis Prep"/>
      <sheetName val="Data Engine"/>
      <sheetName val="Rankings Engine"/>
      <sheetName val="Sparsity_Size Ratio Calculation"/>
      <sheetName val="Admin. Analysis"/>
      <sheetName val="Browne Simulation Totals"/>
      <sheetName val="Browne Analysis Prep"/>
      <sheetName val="Browne Analysis"/>
      <sheetName val="Funding Model Comparison Engine"/>
    </sheetNames>
    <sheetDataSet>
      <sheetData sheetId="0">
        <row r="12">
          <cell r="AL12">
            <v>1</v>
          </cell>
        </row>
        <row r="15">
          <cell r="E15">
            <v>112011103</v>
          </cell>
          <cell r="F15">
            <v>1</v>
          </cell>
          <cell r="G15" t="str">
            <v>Bermudian Springs SD</v>
          </cell>
        </row>
        <row r="16">
          <cell r="C16">
            <v>500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CS7" t="str">
            <v>Administration Formula 2016/17</v>
          </cell>
        </row>
        <row r="10">
          <cell r="CR10" t="str">
            <v>Administration Formula 2016/17</v>
          </cell>
        </row>
        <row r="11">
          <cell r="CR11" t="str">
            <v>Legislature Formula 2016/17</v>
          </cell>
        </row>
        <row r="12">
          <cell r="CR12" t="str">
            <v>Administration Formula 2017/18</v>
          </cell>
        </row>
        <row r="13">
          <cell r="CR13" t="str">
            <v>Legislature Formula 2017/18</v>
          </cell>
        </row>
        <row r="14">
          <cell r="CR14" t="str">
            <v>Administration Formula 2018/19</v>
          </cell>
        </row>
        <row r="15">
          <cell r="CR15" t="str">
            <v>Legislature Formula 2018/19</v>
          </cell>
        </row>
        <row r="16">
          <cell r="CR16" t="str">
            <v>Administration Formula 2019/20</v>
          </cell>
        </row>
        <row r="17">
          <cell r="CR17" t="str">
            <v>Legislature Formula 2019/20</v>
          </cell>
        </row>
        <row r="18">
          <cell r="CR18" t="str">
            <v>Administration Formula 2020/21</v>
          </cell>
        </row>
        <row r="19">
          <cell r="CR19" t="str">
            <v>Legislature Formula 2020/21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-16 transition BEF"/>
      <sheetName val="2015-16 section 2502.53(b)"/>
      <sheetName val="Local Effort Capacity Index"/>
      <sheetName val="Sparsity-Size Ratio"/>
      <sheetName val="2015-16 section 2502.54(b)"/>
    </sheetNames>
    <sheetDataSet>
      <sheetData sheetId="0"/>
      <sheetData sheetId="1">
        <row r="505">
          <cell r="L505">
            <v>0.6</v>
          </cell>
          <cell r="M505">
            <v>0.3</v>
          </cell>
          <cell r="N505">
            <v>0.3</v>
          </cell>
          <cell r="Q505">
            <v>0.2</v>
          </cell>
          <cell r="S505">
            <v>0.6</v>
          </cell>
        </row>
        <row r="507">
          <cell r="N507">
            <v>0.3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Simulation totals"/>
      <sheetName val="Taxing Capacity 2016-17"/>
      <sheetName val="Taxing Capacity 2017-18"/>
      <sheetName val="Taxing Capacity 2018-19"/>
      <sheetName val="Taxing Capacity 2019-20"/>
      <sheetName val="Taxing Capacity 2020-21"/>
      <sheetName val="Analysis prep"/>
      <sheetName val="Analysis"/>
    </sheetNames>
    <sheetDataSet>
      <sheetData sheetId="0">
        <row r="6">
          <cell r="C6">
            <v>0.7</v>
          </cell>
        </row>
        <row r="15">
          <cell r="C15">
            <v>1</v>
          </cell>
        </row>
        <row r="16">
          <cell r="C16">
            <v>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2"/>
  <sheetViews>
    <sheetView tabSelected="1" workbookViewId="0">
      <pane ySplit="4" topLeftCell="A5" activePane="bottomLeft" state="frozen"/>
      <selection pane="bottomLeft" activeCell="E5" sqref="E5:E504"/>
    </sheetView>
  </sheetViews>
  <sheetFormatPr defaultColWidth="9.140625" defaultRowHeight="11.25" x14ac:dyDescent="0.2"/>
  <cols>
    <col min="1" max="1" width="3.140625" style="4" customWidth="1"/>
    <col min="2" max="2" width="10.85546875" style="44" customWidth="1"/>
    <col min="3" max="3" width="21.85546875" style="45" customWidth="1"/>
    <col min="4" max="4" width="12.7109375" style="45" customWidth="1"/>
    <col min="5" max="5" width="10.5703125" style="45" customWidth="1"/>
    <col min="6" max="9" width="9.7109375" style="4" customWidth="1"/>
    <col min="10" max="16384" width="9.140625" style="4"/>
  </cols>
  <sheetData>
    <row r="1" spans="1:9" ht="12" thickBot="1" x14ac:dyDescent="0.25">
      <c r="A1" s="1"/>
      <c r="B1" s="2"/>
      <c r="C1" s="3"/>
      <c r="D1" s="3"/>
      <c r="E1" s="3"/>
      <c r="F1" s="1"/>
      <c r="G1" s="1"/>
      <c r="H1" s="1"/>
      <c r="I1" s="1"/>
    </row>
    <row r="2" spans="1:9" s="9" customFormat="1" ht="15" customHeight="1" thickBot="1" x14ac:dyDescent="0.3">
      <c r="A2" s="5"/>
      <c r="B2" s="6"/>
      <c r="C2" s="7"/>
      <c r="D2" s="8"/>
      <c r="E2" s="124" t="s">
        <v>582</v>
      </c>
      <c r="F2" s="125"/>
      <c r="G2" s="125"/>
      <c r="H2" s="125"/>
      <c r="I2" s="126"/>
    </row>
    <row r="3" spans="1:9" ht="15.75" customHeight="1" thickBot="1" x14ac:dyDescent="0.25">
      <c r="A3" s="1"/>
      <c r="B3" s="10"/>
      <c r="C3" s="11"/>
      <c r="D3" s="12"/>
      <c r="E3" s="121" t="s">
        <v>583</v>
      </c>
      <c r="F3" s="122"/>
      <c r="G3" s="122"/>
      <c r="H3" s="122"/>
      <c r="I3" s="123"/>
    </row>
    <row r="4" spans="1:9" s="14" customFormat="1" ht="36" customHeight="1" thickBot="1" x14ac:dyDescent="0.25">
      <c r="A4" s="13"/>
      <c r="B4" s="46" t="s">
        <v>0</v>
      </c>
      <c r="C4" s="47" t="s">
        <v>1</v>
      </c>
      <c r="D4" s="48" t="s">
        <v>2</v>
      </c>
      <c r="E4" s="96" t="s">
        <v>3</v>
      </c>
      <c r="F4" s="49" t="s">
        <v>4</v>
      </c>
      <c r="G4" s="49" t="s">
        <v>5</v>
      </c>
      <c r="H4" s="49" t="s">
        <v>6</v>
      </c>
      <c r="I4" s="50" t="s">
        <v>7</v>
      </c>
    </row>
    <row r="5" spans="1:9" ht="11.25" customHeight="1" x14ac:dyDescent="0.2">
      <c r="A5" s="1"/>
      <c r="B5" s="15">
        <v>101260303</v>
      </c>
      <c r="C5" s="16" t="s">
        <v>267</v>
      </c>
      <c r="D5" s="17" t="s">
        <v>268</v>
      </c>
      <c r="E5" s="18">
        <v>7565.01</v>
      </c>
      <c r="F5" s="19">
        <v>8027.05</v>
      </c>
      <c r="G5" s="19">
        <v>7378.8609999999999</v>
      </c>
      <c r="H5" s="19">
        <v>7856.8419999999996</v>
      </c>
      <c r="I5" s="97">
        <v>7858.6959999999999</v>
      </c>
    </row>
    <row r="6" spans="1:9" ht="11.25" customHeight="1" x14ac:dyDescent="0.2">
      <c r="A6" s="1"/>
      <c r="B6" s="15">
        <v>101260803</v>
      </c>
      <c r="C6" s="16" t="s">
        <v>269</v>
      </c>
      <c r="D6" s="17" t="s">
        <v>268</v>
      </c>
      <c r="E6" s="22">
        <v>4195.91</v>
      </c>
      <c r="F6" s="23">
        <v>3680.3719999999998</v>
      </c>
      <c r="G6" s="23">
        <v>4452.3360000000002</v>
      </c>
      <c r="H6" s="23">
        <v>4511.085</v>
      </c>
      <c r="I6" s="98">
        <v>4506.7110000000002</v>
      </c>
    </row>
    <row r="7" spans="1:9" ht="11.25" customHeight="1" x14ac:dyDescent="0.2">
      <c r="A7" s="1"/>
      <c r="B7" s="15">
        <v>101261302</v>
      </c>
      <c r="C7" s="16" t="s">
        <v>270</v>
      </c>
      <c r="D7" s="17" t="s">
        <v>268</v>
      </c>
      <c r="E7" s="22">
        <v>8523.6280000000006</v>
      </c>
      <c r="F7" s="23">
        <v>8913.06</v>
      </c>
      <c r="G7" s="23">
        <v>9112.2160000000003</v>
      </c>
      <c r="H7" s="23">
        <v>10029.161</v>
      </c>
      <c r="I7" s="98">
        <v>10029.161</v>
      </c>
    </row>
    <row r="8" spans="1:9" ht="11.25" customHeight="1" x14ac:dyDescent="0.2">
      <c r="A8" s="1"/>
      <c r="B8" s="15">
        <v>101262903</v>
      </c>
      <c r="C8" s="16" t="s">
        <v>271</v>
      </c>
      <c r="D8" s="17" t="s">
        <v>268</v>
      </c>
      <c r="E8" s="22">
        <v>1574.809</v>
      </c>
      <c r="F8" s="23">
        <v>1547.549</v>
      </c>
      <c r="G8" s="23">
        <v>1424.7850000000001</v>
      </c>
      <c r="H8" s="23">
        <v>1511.4469999999999</v>
      </c>
      <c r="I8" s="98">
        <v>1509.645</v>
      </c>
    </row>
    <row r="9" spans="1:9" ht="11.25" customHeight="1" x14ac:dyDescent="0.2">
      <c r="A9" s="1"/>
      <c r="B9" s="15">
        <v>101264003</v>
      </c>
      <c r="C9" s="16" t="s">
        <v>272</v>
      </c>
      <c r="D9" s="17" t="s">
        <v>268</v>
      </c>
      <c r="E9" s="22">
        <v>5873.9359999999997</v>
      </c>
      <c r="F9" s="23">
        <v>5281.95</v>
      </c>
      <c r="G9" s="23">
        <v>5577.3720000000003</v>
      </c>
      <c r="H9" s="23">
        <v>5460.558</v>
      </c>
      <c r="I9" s="98">
        <v>5463.1059999999998</v>
      </c>
    </row>
    <row r="10" spans="1:9" ht="11.25" customHeight="1" x14ac:dyDescent="0.2">
      <c r="A10" s="1"/>
      <c r="B10" s="15">
        <v>101268003</v>
      </c>
      <c r="C10" s="16" t="s">
        <v>273</v>
      </c>
      <c r="D10" s="17" t="s">
        <v>268</v>
      </c>
      <c r="E10" s="22">
        <v>5920.8829999999998</v>
      </c>
      <c r="F10" s="23">
        <v>6207.4219999999996</v>
      </c>
      <c r="G10" s="23">
        <v>5670.7060000000001</v>
      </c>
      <c r="H10" s="23">
        <v>6622.38</v>
      </c>
      <c r="I10" s="98">
        <v>6622.7219999999998</v>
      </c>
    </row>
    <row r="11" spans="1:9" ht="11.25" customHeight="1" x14ac:dyDescent="0.2">
      <c r="A11" s="1"/>
      <c r="B11" s="15">
        <v>101301303</v>
      </c>
      <c r="C11" s="16" t="s">
        <v>286</v>
      </c>
      <c r="D11" s="17" t="s">
        <v>287</v>
      </c>
      <c r="E11" s="22">
        <v>2291.0070000000001</v>
      </c>
      <c r="F11" s="23">
        <v>2544.107</v>
      </c>
      <c r="G11" s="23">
        <v>2085.3029999999999</v>
      </c>
      <c r="H11" s="23">
        <v>2167.0340000000001</v>
      </c>
      <c r="I11" s="98">
        <v>2167.0340000000001</v>
      </c>
    </row>
    <row r="12" spans="1:9" ht="11.25" customHeight="1" x14ac:dyDescent="0.2">
      <c r="A12" s="1"/>
      <c r="B12" s="15">
        <v>101301403</v>
      </c>
      <c r="C12" s="16" t="s">
        <v>288</v>
      </c>
      <c r="D12" s="17" t="s">
        <v>287</v>
      </c>
      <c r="E12" s="22">
        <v>2491.9699999999998</v>
      </c>
      <c r="F12" s="23">
        <v>2342.5659999999998</v>
      </c>
      <c r="G12" s="23">
        <v>2132.0050000000001</v>
      </c>
      <c r="H12" s="23">
        <v>2412.3139999999999</v>
      </c>
      <c r="I12" s="98">
        <v>2412.5410000000002</v>
      </c>
    </row>
    <row r="13" spans="1:9" ht="11.25" customHeight="1" x14ac:dyDescent="0.2">
      <c r="A13" s="1"/>
      <c r="B13" s="15">
        <v>101303503</v>
      </c>
      <c r="C13" s="16" t="s">
        <v>289</v>
      </c>
      <c r="D13" s="17" t="s">
        <v>287</v>
      </c>
      <c r="E13" s="22">
        <v>1234.165</v>
      </c>
      <c r="F13" s="23">
        <v>1081.278</v>
      </c>
      <c r="G13" s="23">
        <v>1373.62</v>
      </c>
      <c r="H13" s="23">
        <v>1675.4960000000001</v>
      </c>
      <c r="I13" s="98">
        <v>1675.6559999999999</v>
      </c>
    </row>
    <row r="14" spans="1:9" ht="11.25" customHeight="1" x14ac:dyDescent="0.2">
      <c r="A14" s="1"/>
      <c r="B14" s="15">
        <v>101306503</v>
      </c>
      <c r="C14" s="16" t="s">
        <v>290</v>
      </c>
      <c r="D14" s="17" t="s">
        <v>287</v>
      </c>
      <c r="E14" s="22">
        <v>1189.742</v>
      </c>
      <c r="F14" s="23">
        <v>1262.7090000000001</v>
      </c>
      <c r="G14" s="23">
        <v>1056.405</v>
      </c>
      <c r="H14" s="23">
        <v>1065.184</v>
      </c>
      <c r="I14" s="98">
        <v>1065.289</v>
      </c>
    </row>
    <row r="15" spans="1:9" ht="11.25" customHeight="1" x14ac:dyDescent="0.2">
      <c r="A15" s="1"/>
      <c r="B15" s="15">
        <v>101308503</v>
      </c>
      <c r="C15" s="16" t="s">
        <v>291</v>
      </c>
      <c r="D15" s="17" t="s">
        <v>287</v>
      </c>
      <c r="E15" s="22">
        <v>2092.6799999999998</v>
      </c>
      <c r="F15" s="23">
        <v>1887.318</v>
      </c>
      <c r="G15" s="23">
        <v>1629.636</v>
      </c>
      <c r="H15" s="23">
        <v>1803.903</v>
      </c>
      <c r="I15" s="98">
        <v>1804.0809999999999</v>
      </c>
    </row>
    <row r="16" spans="1:9" ht="11.25" customHeight="1" x14ac:dyDescent="0.2">
      <c r="A16" s="1"/>
      <c r="B16" s="15">
        <v>101630504</v>
      </c>
      <c r="C16" s="16" t="s">
        <v>521</v>
      </c>
      <c r="D16" s="17" t="s">
        <v>522</v>
      </c>
      <c r="E16" s="22">
        <v>365.44600000000003</v>
      </c>
      <c r="F16" s="23">
        <v>405.79</v>
      </c>
      <c r="G16" s="23">
        <v>374.45800000000003</v>
      </c>
      <c r="H16" s="23">
        <v>405.51799999999997</v>
      </c>
      <c r="I16" s="98">
        <v>405.55799999999999</v>
      </c>
    </row>
    <row r="17" spans="1:9" ht="11.25" customHeight="1" x14ac:dyDescent="0.2">
      <c r="A17" s="1"/>
      <c r="B17" s="15">
        <v>101630903</v>
      </c>
      <c r="C17" s="16" t="s">
        <v>523</v>
      </c>
      <c r="D17" s="17" t="s">
        <v>522</v>
      </c>
      <c r="E17" s="22">
        <v>1476.6590000000001</v>
      </c>
      <c r="F17" s="23">
        <v>1282.327</v>
      </c>
      <c r="G17" s="23">
        <v>1330.33</v>
      </c>
      <c r="H17" s="23">
        <v>1603.741</v>
      </c>
      <c r="I17" s="98">
        <v>1603.893</v>
      </c>
    </row>
    <row r="18" spans="1:9" ht="11.25" customHeight="1" x14ac:dyDescent="0.2">
      <c r="A18" s="1"/>
      <c r="B18" s="15">
        <v>101631003</v>
      </c>
      <c r="C18" s="16" t="s">
        <v>524</v>
      </c>
      <c r="D18" s="17" t="s">
        <v>522</v>
      </c>
      <c r="E18" s="22">
        <v>1354.03</v>
      </c>
      <c r="F18" s="23">
        <v>1344.4549999999999</v>
      </c>
      <c r="G18" s="23">
        <v>1494.492</v>
      </c>
      <c r="H18" s="23">
        <v>1570.0039999999999</v>
      </c>
      <c r="I18" s="98">
        <v>1570.6210000000001</v>
      </c>
    </row>
    <row r="19" spans="1:9" ht="11.25" customHeight="1" x14ac:dyDescent="0.2">
      <c r="A19" s="1"/>
      <c r="B19" s="15">
        <v>101631203</v>
      </c>
      <c r="C19" s="16" t="s">
        <v>525</v>
      </c>
      <c r="D19" s="17" t="s">
        <v>522</v>
      </c>
      <c r="E19" s="22">
        <v>1402.319</v>
      </c>
      <c r="F19" s="23">
        <v>1314.165</v>
      </c>
      <c r="G19" s="23">
        <v>1349.5719999999999</v>
      </c>
      <c r="H19" s="23">
        <v>1337.2739999999999</v>
      </c>
      <c r="I19" s="98">
        <v>1337.953</v>
      </c>
    </row>
    <row r="20" spans="1:9" ht="11.25" customHeight="1" x14ac:dyDescent="0.2">
      <c r="A20" s="1"/>
      <c r="B20" s="15">
        <v>101631503</v>
      </c>
      <c r="C20" s="16" t="s">
        <v>526</v>
      </c>
      <c r="D20" s="17" t="s">
        <v>522</v>
      </c>
      <c r="E20" s="22">
        <v>1136.1790000000001</v>
      </c>
      <c r="F20" s="23">
        <v>939.072</v>
      </c>
      <c r="G20" s="23">
        <v>976.01499999999999</v>
      </c>
      <c r="H20" s="23">
        <v>1100.7280000000001</v>
      </c>
      <c r="I20" s="98">
        <v>1100.8309999999999</v>
      </c>
    </row>
    <row r="21" spans="1:9" ht="11.25" customHeight="1" x14ac:dyDescent="0.2">
      <c r="A21" s="1"/>
      <c r="B21" s="15">
        <v>101631703</v>
      </c>
      <c r="C21" s="16" t="s">
        <v>527</v>
      </c>
      <c r="D21" s="17" t="s">
        <v>522</v>
      </c>
      <c r="E21" s="22">
        <v>4312.4059999999999</v>
      </c>
      <c r="F21" s="23">
        <v>4786.7709999999997</v>
      </c>
      <c r="G21" s="23">
        <v>5141.4669999999996</v>
      </c>
      <c r="H21" s="23">
        <v>5202.2629999999999</v>
      </c>
      <c r="I21" s="98">
        <v>5198.7650000000003</v>
      </c>
    </row>
    <row r="22" spans="1:9" ht="11.25" customHeight="1" x14ac:dyDescent="0.2">
      <c r="A22" s="1"/>
      <c r="B22" s="15">
        <v>101631803</v>
      </c>
      <c r="C22" s="16" t="s">
        <v>528</v>
      </c>
      <c r="D22" s="17" t="s">
        <v>522</v>
      </c>
      <c r="E22" s="22">
        <v>3379.623</v>
      </c>
      <c r="F22" s="23">
        <v>3035.5369999999998</v>
      </c>
      <c r="G22" s="23">
        <v>3198.3159999999998</v>
      </c>
      <c r="H22" s="23">
        <v>3404.1089999999999</v>
      </c>
      <c r="I22" s="98">
        <v>3405.6669999999999</v>
      </c>
    </row>
    <row r="23" spans="1:9" ht="11.25" customHeight="1" x14ac:dyDescent="0.2">
      <c r="A23" s="1"/>
      <c r="B23" s="15">
        <v>101631903</v>
      </c>
      <c r="C23" s="16" t="s">
        <v>529</v>
      </c>
      <c r="D23" s="17" t="s">
        <v>522</v>
      </c>
      <c r="E23" s="22">
        <v>1174.873</v>
      </c>
      <c r="F23" s="23">
        <v>1048.6469999999999</v>
      </c>
      <c r="G23" s="23">
        <v>980.99599999999998</v>
      </c>
      <c r="H23" s="23">
        <v>1113.71</v>
      </c>
      <c r="I23" s="98">
        <v>1113.181</v>
      </c>
    </row>
    <row r="24" spans="1:9" ht="11.25" customHeight="1" x14ac:dyDescent="0.2">
      <c r="A24" s="1"/>
      <c r="B24" s="15">
        <v>101632403</v>
      </c>
      <c r="C24" s="16" t="s">
        <v>530</v>
      </c>
      <c r="D24" s="17" t="s">
        <v>522</v>
      </c>
      <c r="E24" s="22">
        <v>1101.068</v>
      </c>
      <c r="F24" s="23">
        <v>945.96699999999998</v>
      </c>
      <c r="G24" s="23">
        <v>859.25099999999998</v>
      </c>
      <c r="H24" s="23">
        <v>924.54</v>
      </c>
      <c r="I24" s="98">
        <v>923.322</v>
      </c>
    </row>
    <row r="25" spans="1:9" ht="11.25" customHeight="1" x14ac:dyDescent="0.2">
      <c r="A25" s="1"/>
      <c r="B25" s="15">
        <v>101633903</v>
      </c>
      <c r="C25" s="16" t="s">
        <v>531</v>
      </c>
      <c r="D25" s="17" t="s">
        <v>522</v>
      </c>
      <c r="E25" s="22">
        <v>1445.7260000000001</v>
      </c>
      <c r="F25" s="23">
        <v>1405.9880000000001</v>
      </c>
      <c r="G25" s="23">
        <v>1541.998</v>
      </c>
      <c r="H25" s="23">
        <v>1728.2260000000001</v>
      </c>
      <c r="I25" s="98">
        <v>1728.384</v>
      </c>
    </row>
    <row r="26" spans="1:9" ht="11.25" customHeight="1" x14ac:dyDescent="0.2">
      <c r="A26" s="1"/>
      <c r="B26" s="15">
        <v>101636503</v>
      </c>
      <c r="C26" s="16" t="s">
        <v>532</v>
      </c>
      <c r="D26" s="17" t="s">
        <v>522</v>
      </c>
      <c r="E26" s="22">
        <v>1960.569</v>
      </c>
      <c r="F26" s="23">
        <v>2119.6320000000001</v>
      </c>
      <c r="G26" s="23">
        <v>2130.0390000000002</v>
      </c>
      <c r="H26" s="23">
        <v>2173.308</v>
      </c>
      <c r="I26" s="98">
        <v>2171.2069999999999</v>
      </c>
    </row>
    <row r="27" spans="1:9" ht="11.25" customHeight="1" x14ac:dyDescent="0.2">
      <c r="A27" s="1"/>
      <c r="B27" s="15">
        <v>101637002</v>
      </c>
      <c r="C27" s="16" t="s">
        <v>533</v>
      </c>
      <c r="D27" s="17" t="s">
        <v>522</v>
      </c>
      <c r="E27" s="22">
        <v>3212.4879999999998</v>
      </c>
      <c r="F27" s="23">
        <v>3068.8359999999998</v>
      </c>
      <c r="G27" s="23">
        <v>3233.0970000000002</v>
      </c>
      <c r="H27" s="23">
        <v>3628.0340000000001</v>
      </c>
      <c r="I27" s="98">
        <v>3627.4369999999999</v>
      </c>
    </row>
    <row r="28" spans="1:9" ht="11.25" customHeight="1" x14ac:dyDescent="0.2">
      <c r="A28" s="1"/>
      <c r="B28" s="15">
        <v>101638003</v>
      </c>
      <c r="C28" s="16" t="s">
        <v>534</v>
      </c>
      <c r="D28" s="17" t="s">
        <v>522</v>
      </c>
      <c r="E28" s="22">
        <v>4164.402</v>
      </c>
      <c r="F28" s="23">
        <v>3203.1529999999998</v>
      </c>
      <c r="G28" s="23">
        <v>2990.6750000000002</v>
      </c>
      <c r="H28" s="23">
        <v>2704.39</v>
      </c>
      <c r="I28" s="98">
        <v>2705.6640000000002</v>
      </c>
    </row>
    <row r="29" spans="1:9" ht="11.25" customHeight="1" x14ac:dyDescent="0.2">
      <c r="A29" s="1"/>
      <c r="B29" s="15">
        <v>101638803</v>
      </c>
      <c r="C29" s="16" t="s">
        <v>535</v>
      </c>
      <c r="D29" s="17" t="s">
        <v>522</v>
      </c>
      <c r="E29" s="22">
        <v>3227.9870000000001</v>
      </c>
      <c r="F29" s="23">
        <v>3387.951</v>
      </c>
      <c r="G29" s="23">
        <v>2986.8580000000002</v>
      </c>
      <c r="H29" s="23">
        <v>3349.52</v>
      </c>
      <c r="I29" s="98">
        <v>3348.5059999999999</v>
      </c>
    </row>
    <row r="30" spans="1:9" ht="11.25" customHeight="1" x14ac:dyDescent="0.2">
      <c r="A30" s="1"/>
      <c r="B30" s="15">
        <v>102027451</v>
      </c>
      <c r="C30" s="16" t="s">
        <v>17</v>
      </c>
      <c r="D30" s="17" t="s">
        <v>18</v>
      </c>
      <c r="E30" s="22">
        <v>39905.207000000002</v>
      </c>
      <c r="F30" s="23">
        <v>41386.025999999998</v>
      </c>
      <c r="G30" s="23">
        <v>46140.550999999999</v>
      </c>
      <c r="H30" s="23">
        <v>44690.036999999997</v>
      </c>
      <c r="I30" s="98">
        <v>44694.307000000001</v>
      </c>
    </row>
    <row r="31" spans="1:9" ht="11.25" customHeight="1" x14ac:dyDescent="0.2">
      <c r="A31" s="1"/>
      <c r="B31" s="15">
        <v>103020603</v>
      </c>
      <c r="C31" s="16" t="s">
        <v>19</v>
      </c>
      <c r="D31" s="17" t="s">
        <v>18</v>
      </c>
      <c r="E31" s="22">
        <v>1086.5630000000001</v>
      </c>
      <c r="F31" s="23">
        <v>1175.52</v>
      </c>
      <c r="G31" s="23">
        <v>1337.45</v>
      </c>
      <c r="H31" s="23">
        <v>1315.8920000000001</v>
      </c>
      <c r="I31" s="98">
        <v>1315.8920000000001</v>
      </c>
    </row>
    <row r="32" spans="1:9" ht="11.25" customHeight="1" x14ac:dyDescent="0.2">
      <c r="A32" s="1"/>
      <c r="B32" s="15">
        <v>103020753</v>
      </c>
      <c r="C32" s="16" t="s">
        <v>20</v>
      </c>
      <c r="D32" s="17" t="s">
        <v>18</v>
      </c>
      <c r="E32" s="22">
        <v>1045.752</v>
      </c>
      <c r="F32" s="23">
        <v>999.37099999999998</v>
      </c>
      <c r="G32" s="23">
        <v>974.60400000000004</v>
      </c>
      <c r="H32" s="23">
        <v>926.20299999999997</v>
      </c>
      <c r="I32" s="98">
        <v>925.86900000000003</v>
      </c>
    </row>
    <row r="33" spans="1:9" ht="11.25" customHeight="1" x14ac:dyDescent="0.2">
      <c r="A33" s="1"/>
      <c r="B33" s="15">
        <v>103021003</v>
      </c>
      <c r="C33" s="16" t="s">
        <v>21</v>
      </c>
      <c r="D33" s="17" t="s">
        <v>18</v>
      </c>
      <c r="E33" s="22">
        <v>2935.7759999999998</v>
      </c>
      <c r="F33" s="23">
        <v>2793.2379999999998</v>
      </c>
      <c r="G33" s="23">
        <v>2487.9050000000002</v>
      </c>
      <c r="H33" s="23">
        <v>2293.712</v>
      </c>
      <c r="I33" s="98">
        <v>2318.4740000000002</v>
      </c>
    </row>
    <row r="34" spans="1:9" ht="11.25" customHeight="1" x14ac:dyDescent="0.2">
      <c r="A34" s="1"/>
      <c r="B34" s="15">
        <v>103021102</v>
      </c>
      <c r="C34" s="16" t="s">
        <v>22</v>
      </c>
      <c r="D34" s="17" t="s">
        <v>18</v>
      </c>
      <c r="E34" s="22">
        <v>4832.2929999999997</v>
      </c>
      <c r="F34" s="23">
        <v>4387.0410000000002</v>
      </c>
      <c r="G34" s="23">
        <v>4221.3059999999996</v>
      </c>
      <c r="H34" s="23">
        <v>4200.3590000000004</v>
      </c>
      <c r="I34" s="98">
        <v>4134.1629999999996</v>
      </c>
    </row>
    <row r="35" spans="1:9" ht="11.25" customHeight="1" x14ac:dyDescent="0.2">
      <c r="A35" s="1"/>
      <c r="B35" s="15">
        <v>103021252</v>
      </c>
      <c r="C35" s="16" t="s">
        <v>23</v>
      </c>
      <c r="D35" s="17" t="s">
        <v>18</v>
      </c>
      <c r="E35" s="22">
        <v>3002.81</v>
      </c>
      <c r="F35" s="23">
        <v>3145.3090000000002</v>
      </c>
      <c r="G35" s="23">
        <v>3216.261</v>
      </c>
      <c r="H35" s="23">
        <v>3347.598</v>
      </c>
      <c r="I35" s="98">
        <v>3306.4929999999999</v>
      </c>
    </row>
    <row r="36" spans="1:9" ht="11.25" customHeight="1" x14ac:dyDescent="0.2">
      <c r="A36" s="1"/>
      <c r="B36" s="15">
        <v>103021453</v>
      </c>
      <c r="C36" s="16" t="s">
        <v>24</v>
      </c>
      <c r="D36" s="17" t="s">
        <v>18</v>
      </c>
      <c r="E36" s="22">
        <v>1889.1659999999999</v>
      </c>
      <c r="F36" s="23">
        <v>2173.431</v>
      </c>
      <c r="G36" s="23">
        <v>1879.405</v>
      </c>
      <c r="H36" s="23">
        <v>1857.972</v>
      </c>
      <c r="I36" s="98">
        <v>1809.9090000000001</v>
      </c>
    </row>
    <row r="37" spans="1:9" ht="11.25" customHeight="1" x14ac:dyDescent="0.2">
      <c r="A37" s="1"/>
      <c r="B37" s="15">
        <v>103021603</v>
      </c>
      <c r="C37" s="16" t="s">
        <v>25</v>
      </c>
      <c r="D37" s="17" t="s">
        <v>18</v>
      </c>
      <c r="E37" s="22">
        <v>1694.2</v>
      </c>
      <c r="F37" s="23">
        <v>1716.7260000000001</v>
      </c>
      <c r="G37" s="23">
        <v>1695.357</v>
      </c>
      <c r="H37" s="23">
        <v>2339.0659999999998</v>
      </c>
      <c r="I37" s="98">
        <v>2337.67</v>
      </c>
    </row>
    <row r="38" spans="1:9" ht="11.25" customHeight="1" x14ac:dyDescent="0.2">
      <c r="A38" s="1"/>
      <c r="B38" s="15">
        <v>103021752</v>
      </c>
      <c r="C38" s="16" t="s">
        <v>26</v>
      </c>
      <c r="D38" s="17" t="s">
        <v>18</v>
      </c>
      <c r="E38" s="22">
        <v>2704.3310000000001</v>
      </c>
      <c r="F38" s="23">
        <v>2801.5569999999998</v>
      </c>
      <c r="G38" s="23">
        <v>2748.866</v>
      </c>
      <c r="H38" s="23">
        <v>2993.5709999999999</v>
      </c>
      <c r="I38" s="98">
        <v>2948.634</v>
      </c>
    </row>
    <row r="39" spans="1:9" ht="11.25" customHeight="1" x14ac:dyDescent="0.2">
      <c r="A39" s="1"/>
      <c r="B39" s="15">
        <v>103021903</v>
      </c>
      <c r="C39" s="16" t="s">
        <v>27</v>
      </c>
      <c r="D39" s="17" t="s">
        <v>18</v>
      </c>
      <c r="E39" s="22">
        <v>4086.4769999999999</v>
      </c>
      <c r="F39" s="23">
        <v>3803.1990000000001</v>
      </c>
      <c r="G39" s="23">
        <v>3311.9569999999999</v>
      </c>
      <c r="H39" s="23">
        <v>3315.1860000000001</v>
      </c>
      <c r="I39" s="98">
        <v>3312.06</v>
      </c>
    </row>
    <row r="40" spans="1:9" ht="11.25" customHeight="1" x14ac:dyDescent="0.2">
      <c r="A40" s="1"/>
      <c r="B40" s="15">
        <v>103022103</v>
      </c>
      <c r="C40" s="16" t="s">
        <v>28</v>
      </c>
      <c r="D40" s="17" t="s">
        <v>18</v>
      </c>
      <c r="E40" s="22">
        <v>915.66300000000001</v>
      </c>
      <c r="F40" s="23">
        <v>1123.567</v>
      </c>
      <c r="G40" s="23">
        <v>1740.6289999999999</v>
      </c>
      <c r="H40" s="23">
        <v>1618.731</v>
      </c>
      <c r="I40" s="98">
        <v>1599.2360000000001</v>
      </c>
    </row>
    <row r="41" spans="1:9" ht="11.25" customHeight="1" x14ac:dyDescent="0.2">
      <c r="A41" s="1"/>
      <c r="B41" s="15">
        <v>103022253</v>
      </c>
      <c r="C41" s="16" t="s">
        <v>29</v>
      </c>
      <c r="D41" s="17" t="s">
        <v>18</v>
      </c>
      <c r="E41" s="22">
        <v>1912.3969999999999</v>
      </c>
      <c r="F41" s="23">
        <v>1913.127</v>
      </c>
      <c r="G41" s="23">
        <v>2180.721</v>
      </c>
      <c r="H41" s="23">
        <v>2352.7559999999999</v>
      </c>
      <c r="I41" s="98">
        <v>2352.7559999999999</v>
      </c>
    </row>
    <row r="42" spans="1:9" ht="11.25" customHeight="1" x14ac:dyDescent="0.2">
      <c r="A42" s="1"/>
      <c r="B42" s="15">
        <v>103022503</v>
      </c>
      <c r="C42" s="16" t="s">
        <v>30</v>
      </c>
      <c r="D42" s="17" t="s">
        <v>18</v>
      </c>
      <c r="E42" s="22">
        <v>4442.652</v>
      </c>
      <c r="F42" s="23">
        <v>5050.9809999999998</v>
      </c>
      <c r="G42" s="23">
        <v>5401.3469999999998</v>
      </c>
      <c r="H42" s="23">
        <v>5754.1490000000003</v>
      </c>
      <c r="I42" s="98">
        <v>5753.1760000000004</v>
      </c>
    </row>
    <row r="43" spans="1:9" ht="11.25" customHeight="1" x14ac:dyDescent="0.2">
      <c r="A43" s="1"/>
      <c r="B43" s="15">
        <v>103022803</v>
      </c>
      <c r="C43" s="16" t="s">
        <v>31</v>
      </c>
      <c r="D43" s="17" t="s">
        <v>18</v>
      </c>
      <c r="E43" s="22">
        <v>4883.665</v>
      </c>
      <c r="F43" s="23">
        <v>4868.0209999999997</v>
      </c>
      <c r="G43" s="23">
        <v>4914.7749999999996</v>
      </c>
      <c r="H43" s="23">
        <v>4639.3209999999999</v>
      </c>
      <c r="I43" s="98">
        <v>4676.2209999999995</v>
      </c>
    </row>
    <row r="44" spans="1:9" ht="11.25" customHeight="1" x14ac:dyDescent="0.2">
      <c r="A44" s="1"/>
      <c r="B44" s="15">
        <v>103023153</v>
      </c>
      <c r="C44" s="16" t="s">
        <v>32</v>
      </c>
      <c r="D44" s="17" t="s">
        <v>18</v>
      </c>
      <c r="E44" s="22">
        <v>2798.5259999999998</v>
      </c>
      <c r="F44" s="23">
        <v>2368.0189999999998</v>
      </c>
      <c r="G44" s="23">
        <v>2455.1239999999998</v>
      </c>
      <c r="H44" s="23">
        <v>2293.576</v>
      </c>
      <c r="I44" s="98">
        <v>2293.576</v>
      </c>
    </row>
    <row r="45" spans="1:9" ht="11.25" customHeight="1" x14ac:dyDescent="0.2">
      <c r="A45" s="1"/>
      <c r="B45" s="15">
        <v>103023912</v>
      </c>
      <c r="C45" s="16" t="s">
        <v>33</v>
      </c>
      <c r="D45" s="17" t="s">
        <v>18</v>
      </c>
      <c r="E45" s="22">
        <v>2714.8130000000001</v>
      </c>
      <c r="F45" s="23">
        <v>3075.0920000000001</v>
      </c>
      <c r="G45" s="23">
        <v>3192.6179999999999</v>
      </c>
      <c r="H45" s="23">
        <v>3320.1210000000001</v>
      </c>
      <c r="I45" s="98">
        <v>3326.09</v>
      </c>
    </row>
    <row r="46" spans="1:9" ht="11.25" customHeight="1" x14ac:dyDescent="0.2">
      <c r="A46" s="1"/>
      <c r="B46" s="15">
        <v>103024102</v>
      </c>
      <c r="C46" s="16" t="s">
        <v>34</v>
      </c>
      <c r="D46" s="17" t="s">
        <v>18</v>
      </c>
      <c r="E46" s="22">
        <v>3906.5740000000001</v>
      </c>
      <c r="F46" s="23">
        <v>4312.3190000000004</v>
      </c>
      <c r="G46" s="23">
        <v>4532.6540000000005</v>
      </c>
      <c r="H46" s="23">
        <v>4647.9790000000003</v>
      </c>
      <c r="I46" s="98">
        <v>4574.8599999999997</v>
      </c>
    </row>
    <row r="47" spans="1:9" ht="11.25" customHeight="1" x14ac:dyDescent="0.2">
      <c r="A47" s="1"/>
      <c r="B47" s="15">
        <v>103024603</v>
      </c>
      <c r="C47" s="16" t="s">
        <v>35</v>
      </c>
      <c r="D47" s="17" t="s">
        <v>18</v>
      </c>
      <c r="E47" s="22">
        <v>1840.059</v>
      </c>
      <c r="F47" s="23">
        <v>1976.019</v>
      </c>
      <c r="G47" s="23">
        <v>1948.5429999999999</v>
      </c>
      <c r="H47" s="23">
        <v>1955.1310000000001</v>
      </c>
      <c r="I47" s="98">
        <v>1955.502</v>
      </c>
    </row>
    <row r="48" spans="1:9" ht="11.25" customHeight="1" x14ac:dyDescent="0.2">
      <c r="A48" s="1"/>
      <c r="B48" s="15">
        <v>103024753</v>
      </c>
      <c r="C48" s="16" t="s">
        <v>36</v>
      </c>
      <c r="D48" s="17" t="s">
        <v>18</v>
      </c>
      <c r="E48" s="22">
        <v>4253.6260000000002</v>
      </c>
      <c r="F48" s="23">
        <v>4496.6949999999997</v>
      </c>
      <c r="G48" s="23">
        <v>4566.1660000000002</v>
      </c>
      <c r="H48" s="23">
        <v>4818.5439999999999</v>
      </c>
      <c r="I48" s="98">
        <v>4816.7209999999995</v>
      </c>
    </row>
    <row r="49" spans="1:9" ht="11.25" customHeight="1" x14ac:dyDescent="0.2">
      <c r="A49" s="1"/>
      <c r="B49" s="15">
        <v>103025002</v>
      </c>
      <c r="C49" s="16" t="s">
        <v>37</v>
      </c>
      <c r="D49" s="17" t="s">
        <v>18</v>
      </c>
      <c r="E49" s="22">
        <v>1752.7159999999999</v>
      </c>
      <c r="F49" s="23">
        <v>1964.848</v>
      </c>
      <c r="G49" s="23">
        <v>2019.519</v>
      </c>
      <c r="H49" s="23">
        <v>2065.7669999999998</v>
      </c>
      <c r="I49" s="98">
        <v>2071.1039999999998</v>
      </c>
    </row>
    <row r="50" spans="1:9" ht="11.25" customHeight="1" x14ac:dyDescent="0.2">
      <c r="A50" s="1"/>
      <c r="B50" s="15">
        <v>103026002</v>
      </c>
      <c r="C50" s="16" t="s">
        <v>38</v>
      </c>
      <c r="D50" s="17" t="s">
        <v>18</v>
      </c>
      <c r="E50" s="22">
        <v>10987.359</v>
      </c>
      <c r="F50" s="23">
        <v>11221.716</v>
      </c>
      <c r="G50" s="23">
        <v>10935.802</v>
      </c>
      <c r="H50" s="23">
        <v>11061.012000000001</v>
      </c>
      <c r="I50" s="98">
        <v>11052.936</v>
      </c>
    </row>
    <row r="51" spans="1:9" ht="11.25" customHeight="1" x14ac:dyDescent="0.2">
      <c r="A51" s="1"/>
      <c r="B51" s="15">
        <v>103026303</v>
      </c>
      <c r="C51" s="16" t="s">
        <v>39</v>
      </c>
      <c r="D51" s="17" t="s">
        <v>18</v>
      </c>
      <c r="E51" s="22">
        <v>2056.9250000000002</v>
      </c>
      <c r="F51" s="23">
        <v>2196.5010000000002</v>
      </c>
      <c r="G51" s="23">
        <v>2134.4540000000002</v>
      </c>
      <c r="H51" s="23">
        <v>2118.2170000000001</v>
      </c>
      <c r="I51" s="98">
        <v>2116.4209999999998</v>
      </c>
    </row>
    <row r="52" spans="1:9" ht="11.25" customHeight="1" x14ac:dyDescent="0.2">
      <c r="A52" s="1"/>
      <c r="B52" s="15">
        <v>103026343</v>
      </c>
      <c r="C52" s="16" t="s">
        <v>40</v>
      </c>
      <c r="D52" s="17" t="s">
        <v>18</v>
      </c>
      <c r="E52" s="22">
        <v>3357.2429999999999</v>
      </c>
      <c r="F52" s="23">
        <v>3053.2539999999999</v>
      </c>
      <c r="G52" s="23">
        <v>3180.1309999999999</v>
      </c>
      <c r="H52" s="23">
        <v>3653.953</v>
      </c>
      <c r="I52" s="98">
        <v>3650.77</v>
      </c>
    </row>
    <row r="53" spans="1:9" ht="11.25" customHeight="1" x14ac:dyDescent="0.2">
      <c r="A53" s="1"/>
      <c r="B53" s="15">
        <v>103026402</v>
      </c>
      <c r="C53" s="16" t="s">
        <v>41</v>
      </c>
      <c r="D53" s="17" t="s">
        <v>18</v>
      </c>
      <c r="E53" s="22">
        <v>3340.1930000000002</v>
      </c>
      <c r="F53" s="23">
        <v>3628.2869999999998</v>
      </c>
      <c r="G53" s="23">
        <v>3851.3960000000002</v>
      </c>
      <c r="H53" s="23">
        <v>3655.2640000000001</v>
      </c>
      <c r="I53" s="98">
        <v>3660.0369999999998</v>
      </c>
    </row>
    <row r="54" spans="1:9" ht="11.25" customHeight="1" x14ac:dyDescent="0.2">
      <c r="A54" s="1"/>
      <c r="B54" s="15">
        <v>103026852</v>
      </c>
      <c r="C54" s="16" t="s">
        <v>42</v>
      </c>
      <c r="D54" s="17" t="s">
        <v>18</v>
      </c>
      <c r="E54" s="22">
        <v>4600.8410000000003</v>
      </c>
      <c r="F54" s="23">
        <v>4598.1570000000002</v>
      </c>
      <c r="G54" s="23">
        <v>4291.4780000000001</v>
      </c>
      <c r="H54" s="23">
        <v>4293.2979999999998</v>
      </c>
      <c r="I54" s="98">
        <v>4293.9110000000001</v>
      </c>
    </row>
    <row r="55" spans="1:9" ht="11.25" customHeight="1" x14ac:dyDescent="0.2">
      <c r="A55" s="1"/>
      <c r="B55" s="15">
        <v>103026873</v>
      </c>
      <c r="C55" s="16" t="s">
        <v>43</v>
      </c>
      <c r="D55" s="17" t="s">
        <v>18</v>
      </c>
      <c r="E55" s="22">
        <v>1248.7539999999999</v>
      </c>
      <c r="F55" s="23">
        <v>1473.23</v>
      </c>
      <c r="G55" s="23">
        <v>1825.5329999999999</v>
      </c>
      <c r="H55" s="23">
        <v>2140.4969999999998</v>
      </c>
      <c r="I55" s="98">
        <v>2168.4760000000001</v>
      </c>
    </row>
    <row r="56" spans="1:9" ht="11.25" customHeight="1" x14ac:dyDescent="0.2">
      <c r="A56" s="1"/>
      <c r="B56" s="15">
        <v>103026902</v>
      </c>
      <c r="C56" s="16" t="s">
        <v>44</v>
      </c>
      <c r="D56" s="17" t="s">
        <v>18</v>
      </c>
      <c r="E56" s="22">
        <v>3489.1309999999999</v>
      </c>
      <c r="F56" s="23">
        <v>3635.3310000000001</v>
      </c>
      <c r="G56" s="23">
        <v>3520.0880000000002</v>
      </c>
      <c r="H56" s="23">
        <v>3693.07</v>
      </c>
      <c r="I56" s="98">
        <v>3699.1909999999998</v>
      </c>
    </row>
    <row r="57" spans="1:9" ht="11.25" customHeight="1" x14ac:dyDescent="0.2">
      <c r="A57" s="1"/>
      <c r="B57" s="15">
        <v>103027352</v>
      </c>
      <c r="C57" s="16" t="s">
        <v>45</v>
      </c>
      <c r="D57" s="17" t="s">
        <v>18</v>
      </c>
      <c r="E57" s="22">
        <v>5903.2889999999998</v>
      </c>
      <c r="F57" s="23">
        <v>6334.3620000000001</v>
      </c>
      <c r="G57" s="23">
        <v>6623.8230000000003</v>
      </c>
      <c r="H57" s="23">
        <v>7041.5780000000004</v>
      </c>
      <c r="I57" s="98">
        <v>7040.85</v>
      </c>
    </row>
    <row r="58" spans="1:9" ht="11.25" customHeight="1" x14ac:dyDescent="0.2">
      <c r="A58" s="1"/>
      <c r="B58" s="15">
        <v>103027503</v>
      </c>
      <c r="C58" s="16" t="s">
        <v>46</v>
      </c>
      <c r="D58" s="17" t="s">
        <v>18</v>
      </c>
      <c r="E58" s="22">
        <v>2544.1869999999999</v>
      </c>
      <c r="F58" s="23">
        <v>2488.4879999999998</v>
      </c>
      <c r="G58" s="23">
        <v>2587.4789999999998</v>
      </c>
      <c r="H58" s="23">
        <v>2769.7310000000002</v>
      </c>
      <c r="I58" s="98">
        <v>2768.5720000000001</v>
      </c>
    </row>
    <row r="59" spans="1:9" ht="11.25" customHeight="1" x14ac:dyDescent="0.2">
      <c r="A59" s="1"/>
      <c r="B59" s="15">
        <v>103027753</v>
      </c>
      <c r="C59" s="16" t="s">
        <v>47</v>
      </c>
      <c r="D59" s="17" t="s">
        <v>18</v>
      </c>
      <c r="E59" s="22">
        <v>1430.9770000000001</v>
      </c>
      <c r="F59" s="23">
        <v>1378.1020000000001</v>
      </c>
      <c r="G59" s="23">
        <v>1594.665</v>
      </c>
      <c r="H59" s="23">
        <v>1662.038</v>
      </c>
      <c r="I59" s="98">
        <v>1662.538</v>
      </c>
    </row>
    <row r="60" spans="1:9" ht="11.25" customHeight="1" x14ac:dyDescent="0.2">
      <c r="A60" s="1"/>
      <c r="B60" s="15">
        <v>103028203</v>
      </c>
      <c r="C60" s="16" t="s">
        <v>48</v>
      </c>
      <c r="D60" s="17" t="s">
        <v>18</v>
      </c>
      <c r="E60" s="22">
        <v>1073.3920000000001</v>
      </c>
      <c r="F60" s="23">
        <v>1043.8679999999999</v>
      </c>
      <c r="G60" s="23">
        <v>1032.009</v>
      </c>
      <c r="H60" s="23">
        <v>1384.547</v>
      </c>
      <c r="I60" s="98">
        <v>1384.547</v>
      </c>
    </row>
    <row r="61" spans="1:9" ht="11.25" customHeight="1" x14ac:dyDescent="0.2">
      <c r="A61" s="1"/>
      <c r="B61" s="15">
        <v>103028302</v>
      </c>
      <c r="C61" s="16" t="s">
        <v>49</v>
      </c>
      <c r="D61" s="17" t="s">
        <v>18</v>
      </c>
      <c r="E61" s="22">
        <v>3974.4940000000001</v>
      </c>
      <c r="F61" s="23">
        <v>4172.2280000000001</v>
      </c>
      <c r="G61" s="23">
        <v>3985.902</v>
      </c>
      <c r="H61" s="23">
        <v>3891.1579999999999</v>
      </c>
      <c r="I61" s="98">
        <v>3891.1579999999999</v>
      </c>
    </row>
    <row r="62" spans="1:9" ht="11.25" customHeight="1" x14ac:dyDescent="0.2">
      <c r="A62" s="1"/>
      <c r="B62" s="15">
        <v>103028653</v>
      </c>
      <c r="C62" s="16" t="s">
        <v>50</v>
      </c>
      <c r="D62" s="17" t="s">
        <v>18</v>
      </c>
      <c r="E62" s="22">
        <v>2735.277</v>
      </c>
      <c r="F62" s="23">
        <v>2580.7269999999999</v>
      </c>
      <c r="G62" s="23">
        <v>2723.4989999999998</v>
      </c>
      <c r="H62" s="23">
        <v>2716.6790000000001</v>
      </c>
      <c r="I62" s="98">
        <v>2688.1219999999998</v>
      </c>
    </row>
    <row r="63" spans="1:9" ht="11.25" customHeight="1" x14ac:dyDescent="0.2">
      <c r="A63" s="1"/>
      <c r="B63" s="15">
        <v>103028703</v>
      </c>
      <c r="C63" s="16" t="s">
        <v>51</v>
      </c>
      <c r="D63" s="17" t="s">
        <v>18</v>
      </c>
      <c r="E63" s="22">
        <v>3300.09</v>
      </c>
      <c r="F63" s="23">
        <v>3082.8209999999999</v>
      </c>
      <c r="G63" s="23">
        <v>3175.2550000000001</v>
      </c>
      <c r="H63" s="23">
        <v>2684.8049999999998</v>
      </c>
      <c r="I63" s="98">
        <v>2685.3609999999999</v>
      </c>
    </row>
    <row r="64" spans="1:9" ht="11.25" customHeight="1" x14ac:dyDescent="0.2">
      <c r="A64" s="1"/>
      <c r="B64" s="15">
        <v>103028753</v>
      </c>
      <c r="C64" s="16" t="s">
        <v>52</v>
      </c>
      <c r="D64" s="17" t="s">
        <v>18</v>
      </c>
      <c r="E64" s="22">
        <v>1458.597</v>
      </c>
      <c r="F64" s="23">
        <v>1483.4490000000001</v>
      </c>
      <c r="G64" s="23">
        <v>1614.6210000000001</v>
      </c>
      <c r="H64" s="23">
        <v>1614.796</v>
      </c>
      <c r="I64" s="98">
        <v>1613.473</v>
      </c>
    </row>
    <row r="65" spans="1:9" ht="11.25" customHeight="1" x14ac:dyDescent="0.2">
      <c r="A65" s="1"/>
      <c r="B65" s="15">
        <v>103028833</v>
      </c>
      <c r="C65" s="16" t="s">
        <v>53</v>
      </c>
      <c r="D65" s="17" t="s">
        <v>18</v>
      </c>
      <c r="E65" s="22">
        <v>3921.6410000000001</v>
      </c>
      <c r="F65" s="23">
        <v>3362.99</v>
      </c>
      <c r="G65" s="23">
        <v>2745.0079999999998</v>
      </c>
      <c r="H65" s="23">
        <v>3095.5830000000001</v>
      </c>
      <c r="I65" s="98">
        <v>3060.393</v>
      </c>
    </row>
    <row r="66" spans="1:9" ht="11.25" customHeight="1" x14ac:dyDescent="0.2">
      <c r="A66" s="1"/>
      <c r="B66" s="15">
        <v>103028853</v>
      </c>
      <c r="C66" s="16" t="s">
        <v>54</v>
      </c>
      <c r="D66" s="17" t="s">
        <v>18</v>
      </c>
      <c r="E66" s="22">
        <v>7028.9830000000002</v>
      </c>
      <c r="F66" s="23">
        <v>7380.7160000000003</v>
      </c>
      <c r="G66" s="23">
        <v>7242.9</v>
      </c>
      <c r="H66" s="23">
        <v>7629.8209999999999</v>
      </c>
      <c r="I66" s="98">
        <v>7625.6930000000002</v>
      </c>
    </row>
    <row r="67" spans="1:9" ht="11.25" customHeight="1" x14ac:dyDescent="0.2">
      <c r="A67" s="1"/>
      <c r="B67" s="15">
        <v>103029203</v>
      </c>
      <c r="C67" s="16" t="s">
        <v>55</v>
      </c>
      <c r="D67" s="17" t="s">
        <v>18</v>
      </c>
      <c r="E67" s="22">
        <v>2237.7089999999998</v>
      </c>
      <c r="F67" s="23">
        <v>2332.3389999999999</v>
      </c>
      <c r="G67" s="23">
        <v>2017.8989999999999</v>
      </c>
      <c r="H67" s="23">
        <v>2234.232</v>
      </c>
      <c r="I67" s="98">
        <v>2236.4749999999999</v>
      </c>
    </row>
    <row r="68" spans="1:9" ht="11.25" customHeight="1" x14ac:dyDescent="0.2">
      <c r="A68" s="1"/>
      <c r="B68" s="15">
        <v>103029403</v>
      </c>
      <c r="C68" s="16" t="s">
        <v>56</v>
      </c>
      <c r="D68" s="17" t="s">
        <v>18</v>
      </c>
      <c r="E68" s="22">
        <v>3184.8220000000001</v>
      </c>
      <c r="F68" s="23">
        <v>3236.3589999999999</v>
      </c>
      <c r="G68" s="23">
        <v>3408.1590000000001</v>
      </c>
      <c r="H68" s="23">
        <v>3109.5</v>
      </c>
      <c r="I68" s="98">
        <v>3106.7930000000001</v>
      </c>
    </row>
    <row r="69" spans="1:9" ht="11.25" customHeight="1" x14ac:dyDescent="0.2">
      <c r="A69" s="1"/>
      <c r="B69" s="15">
        <v>103029553</v>
      </c>
      <c r="C69" s="16" t="s">
        <v>57</v>
      </c>
      <c r="D69" s="17" t="s">
        <v>18</v>
      </c>
      <c r="E69" s="22">
        <v>2188.8969999999999</v>
      </c>
      <c r="F69" s="23">
        <v>2139.4389999999999</v>
      </c>
      <c r="G69" s="23">
        <v>2288.1419999999998</v>
      </c>
      <c r="H69" s="23">
        <v>2351.9650000000001</v>
      </c>
      <c r="I69" s="98">
        <v>2350.0219999999999</v>
      </c>
    </row>
    <row r="70" spans="1:9" ht="11.25" customHeight="1" x14ac:dyDescent="0.2">
      <c r="A70" s="1"/>
      <c r="B70" s="15">
        <v>103029603</v>
      </c>
      <c r="C70" s="16" t="s">
        <v>58</v>
      </c>
      <c r="D70" s="17" t="s">
        <v>18</v>
      </c>
      <c r="E70" s="22">
        <v>5284.3360000000002</v>
      </c>
      <c r="F70" s="23">
        <v>4790.8</v>
      </c>
      <c r="G70" s="23">
        <v>4984.482</v>
      </c>
      <c r="H70" s="23">
        <v>5278.5110000000004</v>
      </c>
      <c r="I70" s="98">
        <v>5284.2669999999998</v>
      </c>
    </row>
    <row r="71" spans="1:9" ht="11.25" customHeight="1" x14ac:dyDescent="0.2">
      <c r="A71" s="1"/>
      <c r="B71" s="15">
        <v>103029803</v>
      </c>
      <c r="C71" s="16" t="s">
        <v>59</v>
      </c>
      <c r="D71" s="17" t="s">
        <v>18</v>
      </c>
      <c r="E71" s="22">
        <v>3190.2489999999998</v>
      </c>
      <c r="F71" s="23">
        <v>3009.029</v>
      </c>
      <c r="G71" s="23">
        <v>3049.8069999999998</v>
      </c>
      <c r="H71" s="23">
        <v>3077.1</v>
      </c>
      <c r="I71" s="98">
        <v>3079.8249999999998</v>
      </c>
    </row>
    <row r="72" spans="1:9" ht="11.25" customHeight="1" x14ac:dyDescent="0.2">
      <c r="A72" s="1"/>
      <c r="B72" s="15">
        <v>103029902</v>
      </c>
      <c r="C72" s="16" t="s">
        <v>60</v>
      </c>
      <c r="D72" s="17" t="s">
        <v>18</v>
      </c>
      <c r="E72" s="22">
        <v>8667.5609999999997</v>
      </c>
      <c r="F72" s="23">
        <v>10759.388000000001</v>
      </c>
      <c r="G72" s="23">
        <v>11028.593000000001</v>
      </c>
      <c r="H72" s="23">
        <v>9187.5069999999996</v>
      </c>
      <c r="I72" s="98">
        <v>9168.348</v>
      </c>
    </row>
    <row r="73" spans="1:9" ht="11.25" customHeight="1" x14ac:dyDescent="0.2">
      <c r="A73" s="1"/>
      <c r="B73" s="15">
        <v>104101252</v>
      </c>
      <c r="C73" s="16" t="s">
        <v>136</v>
      </c>
      <c r="D73" s="17" t="s">
        <v>137</v>
      </c>
      <c r="E73" s="22">
        <v>6509.7969999999996</v>
      </c>
      <c r="F73" s="23">
        <v>6772.9650000000001</v>
      </c>
      <c r="G73" s="23">
        <v>7136.5720000000001</v>
      </c>
      <c r="H73" s="23">
        <v>7865.2039999999997</v>
      </c>
      <c r="I73" s="98">
        <v>7869.5709999999999</v>
      </c>
    </row>
    <row r="74" spans="1:9" ht="11.25" customHeight="1" x14ac:dyDescent="0.2">
      <c r="A74" s="1"/>
      <c r="B74" s="15">
        <v>104103603</v>
      </c>
      <c r="C74" s="16" t="s">
        <v>138</v>
      </c>
      <c r="D74" s="17" t="s">
        <v>137</v>
      </c>
      <c r="E74" s="22">
        <v>1911.761</v>
      </c>
      <c r="F74" s="23">
        <v>1932.8779999999999</v>
      </c>
      <c r="G74" s="23">
        <v>2082.029</v>
      </c>
      <c r="H74" s="23">
        <v>2007.0450000000001</v>
      </c>
      <c r="I74" s="98">
        <v>2006.5830000000001</v>
      </c>
    </row>
    <row r="75" spans="1:9" ht="11.25" customHeight="1" x14ac:dyDescent="0.2">
      <c r="A75" s="1"/>
      <c r="B75" s="15">
        <v>104105003</v>
      </c>
      <c r="C75" s="16" t="s">
        <v>139</v>
      </c>
      <c r="D75" s="17" t="s">
        <v>137</v>
      </c>
      <c r="E75" s="22">
        <v>1631.704</v>
      </c>
      <c r="F75" s="23">
        <v>1682.472</v>
      </c>
      <c r="G75" s="23">
        <v>1742.22</v>
      </c>
      <c r="H75" s="23">
        <v>2114.9369999999999</v>
      </c>
      <c r="I75" s="98">
        <v>2112.6640000000002</v>
      </c>
    </row>
    <row r="76" spans="1:9" ht="11.25" customHeight="1" x14ac:dyDescent="0.2">
      <c r="A76" s="1"/>
      <c r="B76" s="15">
        <v>104105353</v>
      </c>
      <c r="C76" s="16" t="s">
        <v>140</v>
      </c>
      <c r="D76" s="17" t="s">
        <v>137</v>
      </c>
      <c r="E76" s="22">
        <v>1733.4190000000001</v>
      </c>
      <c r="F76" s="23">
        <v>1712.3</v>
      </c>
      <c r="G76" s="23">
        <v>1702.9580000000001</v>
      </c>
      <c r="H76" s="23">
        <v>1784.5619999999999</v>
      </c>
      <c r="I76" s="98">
        <v>1784.0709999999999</v>
      </c>
    </row>
    <row r="77" spans="1:9" ht="11.25" customHeight="1" x14ac:dyDescent="0.2">
      <c r="A77" s="1"/>
      <c r="B77" s="15">
        <v>104107503</v>
      </c>
      <c r="C77" s="16" t="s">
        <v>141</v>
      </c>
      <c r="D77" s="17" t="s">
        <v>137</v>
      </c>
      <c r="E77" s="22">
        <v>2034.7750000000001</v>
      </c>
      <c r="F77" s="23">
        <v>2213.9299999999998</v>
      </c>
      <c r="G77" s="23">
        <v>2541.9580000000001</v>
      </c>
      <c r="H77" s="23">
        <v>2363.0709999999999</v>
      </c>
      <c r="I77" s="98">
        <v>2362.5279999999998</v>
      </c>
    </row>
    <row r="78" spans="1:9" ht="11.25" customHeight="1" x14ac:dyDescent="0.2">
      <c r="A78" s="1"/>
      <c r="B78" s="15">
        <v>104107803</v>
      </c>
      <c r="C78" s="16" t="s">
        <v>142</v>
      </c>
      <c r="D78" s="17" t="s">
        <v>137</v>
      </c>
      <c r="E78" s="22">
        <v>1636.836</v>
      </c>
      <c r="F78" s="23">
        <v>1915.0229999999999</v>
      </c>
      <c r="G78" s="23">
        <v>2206.837</v>
      </c>
      <c r="H78" s="23">
        <v>2289.9569999999999</v>
      </c>
      <c r="I78" s="98">
        <v>2289.9569999999999</v>
      </c>
    </row>
    <row r="79" spans="1:9" ht="11.25" customHeight="1" x14ac:dyDescent="0.2">
      <c r="A79" s="1"/>
      <c r="B79" s="15">
        <v>104107903</v>
      </c>
      <c r="C79" s="16" t="s">
        <v>143</v>
      </c>
      <c r="D79" s="17" t="s">
        <v>137</v>
      </c>
      <c r="E79" s="22">
        <v>4279.8320000000003</v>
      </c>
      <c r="F79" s="23">
        <v>4080.3440000000001</v>
      </c>
      <c r="G79" s="23">
        <v>4322.8100000000004</v>
      </c>
      <c r="H79" s="23">
        <v>4426.8140000000003</v>
      </c>
      <c r="I79" s="98">
        <v>4429.982</v>
      </c>
    </row>
    <row r="80" spans="1:9" ht="11.25" customHeight="1" x14ac:dyDescent="0.2">
      <c r="A80" s="1"/>
      <c r="B80" s="15">
        <v>104372003</v>
      </c>
      <c r="C80" s="16" t="s">
        <v>339</v>
      </c>
      <c r="D80" s="17" t="s">
        <v>340</v>
      </c>
      <c r="E80" s="22">
        <v>2400.13</v>
      </c>
      <c r="F80" s="23">
        <v>2261.5509999999999</v>
      </c>
      <c r="G80" s="23">
        <v>2405.5169999999998</v>
      </c>
      <c r="H80" s="23">
        <v>2887.5970000000002</v>
      </c>
      <c r="I80" s="98">
        <v>2886.91</v>
      </c>
    </row>
    <row r="81" spans="1:9" ht="11.25" customHeight="1" x14ac:dyDescent="0.2">
      <c r="A81" s="1"/>
      <c r="B81" s="15">
        <v>104374003</v>
      </c>
      <c r="C81" s="16" t="s">
        <v>341</v>
      </c>
      <c r="D81" s="17" t="s">
        <v>340</v>
      </c>
      <c r="E81" s="22">
        <v>846.93799999999999</v>
      </c>
      <c r="F81" s="23">
        <v>1128.338</v>
      </c>
      <c r="G81" s="23">
        <v>1252.6780000000001</v>
      </c>
      <c r="H81" s="23">
        <v>1217.758</v>
      </c>
      <c r="I81" s="98">
        <v>1217.7619999999999</v>
      </c>
    </row>
    <row r="82" spans="1:9" ht="11.25" customHeight="1" x14ac:dyDescent="0.2">
      <c r="A82" s="1"/>
      <c r="B82" s="15">
        <v>104375003</v>
      </c>
      <c r="C82" s="16" t="s">
        <v>342</v>
      </c>
      <c r="D82" s="17" t="s">
        <v>340</v>
      </c>
      <c r="E82" s="22">
        <v>1727.597</v>
      </c>
      <c r="F82" s="23">
        <v>1544.4949999999999</v>
      </c>
      <c r="G82" s="23">
        <v>1633.7280000000001</v>
      </c>
      <c r="H82" s="23">
        <v>1808.1110000000001</v>
      </c>
      <c r="I82" s="98">
        <v>1810.057</v>
      </c>
    </row>
    <row r="83" spans="1:9" ht="11.25" customHeight="1" x14ac:dyDescent="0.2">
      <c r="A83" s="1"/>
      <c r="B83" s="15">
        <v>104375203</v>
      </c>
      <c r="C83" s="16" t="s">
        <v>343</v>
      </c>
      <c r="D83" s="17" t="s">
        <v>340</v>
      </c>
      <c r="E83" s="22">
        <v>1012.677</v>
      </c>
      <c r="F83" s="23">
        <v>1041.586</v>
      </c>
      <c r="G83" s="23">
        <v>1053.288</v>
      </c>
      <c r="H83" s="23">
        <v>1142.165</v>
      </c>
      <c r="I83" s="98">
        <v>1141.193</v>
      </c>
    </row>
    <row r="84" spans="1:9" ht="11.25" customHeight="1" x14ac:dyDescent="0.2">
      <c r="A84" s="1"/>
      <c r="B84" s="15">
        <v>104375302</v>
      </c>
      <c r="C84" s="16" t="s">
        <v>344</v>
      </c>
      <c r="D84" s="17" t="s">
        <v>340</v>
      </c>
      <c r="E84" s="22">
        <v>11442.31</v>
      </c>
      <c r="F84" s="23">
        <v>10960.893</v>
      </c>
      <c r="G84" s="23">
        <v>11324.477999999999</v>
      </c>
      <c r="H84" s="23">
        <v>11818.557000000001</v>
      </c>
      <c r="I84" s="98">
        <v>11814.902</v>
      </c>
    </row>
    <row r="85" spans="1:9" ht="11.25" customHeight="1" x14ac:dyDescent="0.2">
      <c r="A85" s="1"/>
      <c r="B85" s="15">
        <v>104376203</v>
      </c>
      <c r="C85" s="16" t="s">
        <v>345</v>
      </c>
      <c r="D85" s="17" t="s">
        <v>340</v>
      </c>
      <c r="E85" s="22">
        <v>1427.087</v>
      </c>
      <c r="F85" s="23">
        <v>1348.3530000000001</v>
      </c>
      <c r="G85" s="23">
        <v>1366.93</v>
      </c>
      <c r="H85" s="23">
        <v>1408.6</v>
      </c>
      <c r="I85" s="98">
        <v>1408.8620000000001</v>
      </c>
    </row>
    <row r="86" spans="1:9" ht="11.25" customHeight="1" x14ac:dyDescent="0.2">
      <c r="A86" s="1"/>
      <c r="B86" s="15">
        <v>104377003</v>
      </c>
      <c r="C86" s="16" t="s">
        <v>346</v>
      </c>
      <c r="D86" s="17" t="s">
        <v>340</v>
      </c>
      <c r="E86" s="22">
        <v>1070.8430000000001</v>
      </c>
      <c r="F86" s="23">
        <v>1238.3140000000001</v>
      </c>
      <c r="G86" s="23">
        <v>1431.1510000000001</v>
      </c>
      <c r="H86" s="23">
        <v>1388.9380000000001</v>
      </c>
      <c r="I86" s="98">
        <v>1388.9380000000001</v>
      </c>
    </row>
    <row r="87" spans="1:9" ht="11.25" customHeight="1" x14ac:dyDescent="0.2">
      <c r="A87" s="1"/>
      <c r="B87" s="15">
        <v>104378003</v>
      </c>
      <c r="C87" s="16" t="s">
        <v>347</v>
      </c>
      <c r="D87" s="17" t="s">
        <v>340</v>
      </c>
      <c r="E87" s="22">
        <v>1257.559</v>
      </c>
      <c r="F87" s="23">
        <v>1232.316</v>
      </c>
      <c r="G87" s="23">
        <v>1338.9349999999999</v>
      </c>
      <c r="H87" s="23">
        <v>1460.183</v>
      </c>
      <c r="I87" s="98">
        <v>1460.9380000000001</v>
      </c>
    </row>
    <row r="88" spans="1:9" ht="11.25" customHeight="1" x14ac:dyDescent="0.2">
      <c r="A88" s="1"/>
      <c r="B88" s="15">
        <v>104431304</v>
      </c>
      <c r="C88" s="16" t="s">
        <v>392</v>
      </c>
      <c r="D88" s="17" t="s">
        <v>393</v>
      </c>
      <c r="E88" s="22">
        <v>604.30799999999999</v>
      </c>
      <c r="F88" s="23">
        <v>682.12099999999998</v>
      </c>
      <c r="G88" s="23">
        <v>691.40200000000004</v>
      </c>
      <c r="H88" s="23">
        <v>643.92600000000004</v>
      </c>
      <c r="I88" s="98">
        <v>644.63900000000001</v>
      </c>
    </row>
    <row r="89" spans="1:9" ht="11.25" customHeight="1" x14ac:dyDescent="0.2">
      <c r="A89" s="1"/>
      <c r="B89" s="15">
        <v>104432503</v>
      </c>
      <c r="C89" s="16" t="s">
        <v>394</v>
      </c>
      <c r="D89" s="17" t="s">
        <v>393</v>
      </c>
      <c r="E89" s="22">
        <v>3819.5439999999999</v>
      </c>
      <c r="F89" s="23">
        <v>3306.8420000000001</v>
      </c>
      <c r="G89" s="23">
        <v>3340.6930000000002</v>
      </c>
      <c r="H89" s="23">
        <v>2812.357</v>
      </c>
      <c r="I89" s="98">
        <v>2812.357</v>
      </c>
    </row>
    <row r="90" spans="1:9" ht="11.25" customHeight="1" x14ac:dyDescent="0.2">
      <c r="A90" s="1"/>
      <c r="B90" s="15">
        <v>104432803</v>
      </c>
      <c r="C90" s="16" t="s">
        <v>395</v>
      </c>
      <c r="D90" s="17" t="s">
        <v>393</v>
      </c>
      <c r="E90" s="22">
        <v>2290.835</v>
      </c>
      <c r="F90" s="23">
        <v>2416.3519999999999</v>
      </c>
      <c r="G90" s="23">
        <v>2412.7420000000002</v>
      </c>
      <c r="H90" s="23">
        <v>2398.078</v>
      </c>
      <c r="I90" s="98">
        <v>2399.7449999999999</v>
      </c>
    </row>
    <row r="91" spans="1:9" ht="11.25" customHeight="1" x14ac:dyDescent="0.2">
      <c r="A91" s="1"/>
      <c r="B91" s="15">
        <v>104432903</v>
      </c>
      <c r="C91" s="16" t="s">
        <v>396</v>
      </c>
      <c r="D91" s="17" t="s">
        <v>393</v>
      </c>
      <c r="E91" s="22">
        <v>1773.489</v>
      </c>
      <c r="F91" s="23">
        <v>1942.914</v>
      </c>
      <c r="G91" s="23">
        <v>2321.1019999999999</v>
      </c>
      <c r="H91" s="23">
        <v>1859.616</v>
      </c>
      <c r="I91" s="98">
        <v>1859.711</v>
      </c>
    </row>
    <row r="92" spans="1:9" ht="11.25" customHeight="1" x14ac:dyDescent="0.2">
      <c r="A92" s="1"/>
      <c r="B92" s="15">
        <v>104433303</v>
      </c>
      <c r="C92" s="16" t="s">
        <v>397</v>
      </c>
      <c r="D92" s="17" t="s">
        <v>393</v>
      </c>
      <c r="E92" s="22">
        <v>2270.8670000000002</v>
      </c>
      <c r="F92" s="23">
        <v>2133.797</v>
      </c>
      <c r="G92" s="23">
        <v>2161.9569999999999</v>
      </c>
      <c r="H92" s="23">
        <v>2146.5680000000002</v>
      </c>
      <c r="I92" s="98">
        <v>2144.915</v>
      </c>
    </row>
    <row r="93" spans="1:9" ht="11.25" customHeight="1" x14ac:dyDescent="0.2">
      <c r="A93" s="1"/>
      <c r="B93" s="15">
        <v>104433604</v>
      </c>
      <c r="C93" s="16" t="s">
        <v>398</v>
      </c>
      <c r="D93" s="17" t="s">
        <v>393</v>
      </c>
      <c r="E93" s="22">
        <v>773.1</v>
      </c>
      <c r="F93" s="23">
        <v>846.46900000000005</v>
      </c>
      <c r="G93" s="23">
        <v>1043.2190000000001</v>
      </c>
      <c r="H93" s="23">
        <v>996.77200000000005</v>
      </c>
      <c r="I93" s="98">
        <v>996.86900000000003</v>
      </c>
    </row>
    <row r="94" spans="1:9" ht="11.25" customHeight="1" x14ac:dyDescent="0.2">
      <c r="A94" s="1"/>
      <c r="B94" s="15">
        <v>104433903</v>
      </c>
      <c r="C94" s="16" t="s">
        <v>399</v>
      </c>
      <c r="D94" s="17" t="s">
        <v>393</v>
      </c>
      <c r="E94" s="22">
        <v>1165.076</v>
      </c>
      <c r="F94" s="23">
        <v>1308.239</v>
      </c>
      <c r="G94" s="23">
        <v>1359.7670000000001</v>
      </c>
      <c r="H94" s="23">
        <v>1456.5640000000001</v>
      </c>
      <c r="I94" s="98">
        <v>1456.7049999999999</v>
      </c>
    </row>
    <row r="95" spans="1:9" ht="11.25" customHeight="1" x14ac:dyDescent="0.2">
      <c r="A95" s="1"/>
      <c r="B95" s="15">
        <v>104435003</v>
      </c>
      <c r="C95" s="16" t="s">
        <v>400</v>
      </c>
      <c r="D95" s="17" t="s">
        <v>393</v>
      </c>
      <c r="E95" s="22">
        <v>1223.69</v>
      </c>
      <c r="F95" s="23">
        <v>1334.424</v>
      </c>
      <c r="G95" s="23">
        <v>1361.204</v>
      </c>
      <c r="H95" s="23">
        <v>1332.0509999999999</v>
      </c>
      <c r="I95" s="98">
        <v>1332.7529999999999</v>
      </c>
    </row>
    <row r="96" spans="1:9" ht="11.25" customHeight="1" x14ac:dyDescent="0.2">
      <c r="A96" s="1"/>
      <c r="B96" s="15">
        <v>104435303</v>
      </c>
      <c r="C96" s="16" t="s">
        <v>401</v>
      </c>
      <c r="D96" s="17" t="s">
        <v>393</v>
      </c>
      <c r="E96" s="22">
        <v>1139.075</v>
      </c>
      <c r="F96" s="23">
        <v>1484.287</v>
      </c>
      <c r="G96" s="23">
        <v>1357.396</v>
      </c>
      <c r="H96" s="23">
        <v>1626.587</v>
      </c>
      <c r="I96" s="98">
        <v>1626.7429999999999</v>
      </c>
    </row>
    <row r="97" spans="1:9" ht="11.25" customHeight="1" x14ac:dyDescent="0.2">
      <c r="A97" s="1"/>
      <c r="B97" s="15">
        <v>104435603</v>
      </c>
      <c r="C97" s="16" t="s">
        <v>402</v>
      </c>
      <c r="D97" s="17" t="s">
        <v>393</v>
      </c>
      <c r="E97" s="22">
        <v>7762.4030000000002</v>
      </c>
      <c r="F97" s="23">
        <v>7563.9139999999998</v>
      </c>
      <c r="G97" s="23">
        <v>8560.2810000000009</v>
      </c>
      <c r="H97" s="23">
        <v>9279.1460000000006</v>
      </c>
      <c r="I97" s="98">
        <v>9277.3709999999992</v>
      </c>
    </row>
    <row r="98" spans="1:9" ht="11.25" customHeight="1" x14ac:dyDescent="0.2">
      <c r="A98" s="1"/>
      <c r="B98" s="15">
        <v>104435703</v>
      </c>
      <c r="C98" s="16" t="s">
        <v>403</v>
      </c>
      <c r="D98" s="17" t="s">
        <v>393</v>
      </c>
      <c r="E98" s="22">
        <v>1827.279</v>
      </c>
      <c r="F98" s="23">
        <v>1974.1679999999999</v>
      </c>
      <c r="G98" s="23">
        <v>2096.59</v>
      </c>
      <c r="H98" s="23">
        <v>2168.8919999999998</v>
      </c>
      <c r="I98" s="98">
        <v>2169.75</v>
      </c>
    </row>
    <row r="99" spans="1:9" ht="11.25" customHeight="1" x14ac:dyDescent="0.2">
      <c r="A99" s="1"/>
      <c r="B99" s="15">
        <v>104437503</v>
      </c>
      <c r="C99" s="16" t="s">
        <v>404</v>
      </c>
      <c r="D99" s="17" t="s">
        <v>393</v>
      </c>
      <c r="E99" s="22">
        <v>1137.232</v>
      </c>
      <c r="F99" s="23">
        <v>1337.5989999999999</v>
      </c>
      <c r="G99" s="23">
        <v>1638.943</v>
      </c>
      <c r="H99" s="23">
        <v>1940.9469999999999</v>
      </c>
      <c r="I99" s="98">
        <v>1942.095</v>
      </c>
    </row>
    <row r="100" spans="1:9" ht="11.25" customHeight="1" x14ac:dyDescent="0.2">
      <c r="A100" s="1"/>
      <c r="B100" s="15">
        <v>105201033</v>
      </c>
      <c r="C100" s="16" t="s">
        <v>209</v>
      </c>
      <c r="D100" s="17" t="s">
        <v>210</v>
      </c>
      <c r="E100" s="22">
        <v>2603.0700000000002</v>
      </c>
      <c r="F100" s="23">
        <v>2740.73</v>
      </c>
      <c r="G100" s="23">
        <v>2882.2919999999999</v>
      </c>
      <c r="H100" s="23">
        <v>3404.346</v>
      </c>
      <c r="I100" s="98">
        <v>3370.442</v>
      </c>
    </row>
    <row r="101" spans="1:9" ht="11.25" customHeight="1" x14ac:dyDescent="0.2">
      <c r="A101" s="1"/>
      <c r="B101" s="15">
        <v>105201352</v>
      </c>
      <c r="C101" s="16" t="s">
        <v>211</v>
      </c>
      <c r="D101" s="17" t="s">
        <v>210</v>
      </c>
      <c r="E101" s="22">
        <v>6251.2950000000001</v>
      </c>
      <c r="F101" s="23">
        <v>6381.4679999999998</v>
      </c>
      <c r="G101" s="23">
        <v>6210.1909999999998</v>
      </c>
      <c r="H101" s="23">
        <v>7013.1440000000002</v>
      </c>
      <c r="I101" s="98">
        <v>7014.9369999999999</v>
      </c>
    </row>
    <row r="102" spans="1:9" ht="11.25" customHeight="1" x14ac:dyDescent="0.2">
      <c r="A102" s="1"/>
      <c r="B102" s="15">
        <v>105204703</v>
      </c>
      <c r="C102" s="16" t="s">
        <v>212</v>
      </c>
      <c r="D102" s="17" t="s">
        <v>210</v>
      </c>
      <c r="E102" s="22">
        <v>3161.0639999999999</v>
      </c>
      <c r="F102" s="23">
        <v>3683.39</v>
      </c>
      <c r="G102" s="23">
        <v>3913.4639999999999</v>
      </c>
      <c r="H102" s="23">
        <v>4077.473</v>
      </c>
      <c r="I102" s="98">
        <v>4078.7429999999999</v>
      </c>
    </row>
    <row r="103" spans="1:9" ht="11.25" customHeight="1" x14ac:dyDescent="0.2">
      <c r="A103" s="1"/>
      <c r="B103" s="15">
        <v>105251453</v>
      </c>
      <c r="C103" s="16" t="s">
        <v>253</v>
      </c>
      <c r="D103" s="17" t="s">
        <v>254</v>
      </c>
      <c r="E103" s="22">
        <v>3499.2629999999999</v>
      </c>
      <c r="F103" s="23">
        <v>3377.0830000000001</v>
      </c>
      <c r="G103" s="23">
        <v>3770.6080000000002</v>
      </c>
      <c r="H103" s="23">
        <v>4577.3119999999999</v>
      </c>
      <c r="I103" s="98">
        <v>4577.8010000000004</v>
      </c>
    </row>
    <row r="104" spans="1:9" ht="11.25" customHeight="1" x14ac:dyDescent="0.2">
      <c r="A104" s="1"/>
      <c r="B104" s="15">
        <v>105252602</v>
      </c>
      <c r="C104" s="16" t="s">
        <v>255</v>
      </c>
      <c r="D104" s="17" t="s">
        <v>254</v>
      </c>
      <c r="E104" s="22">
        <v>44286.107000000004</v>
      </c>
      <c r="F104" s="23">
        <v>43627.925000000003</v>
      </c>
      <c r="G104" s="23">
        <v>45646.476999999999</v>
      </c>
      <c r="H104" s="23">
        <v>48782.540999999997</v>
      </c>
      <c r="I104" s="98">
        <v>49544.498</v>
      </c>
    </row>
    <row r="105" spans="1:9" ht="11.25" customHeight="1" x14ac:dyDescent="0.2">
      <c r="A105" s="1"/>
      <c r="B105" s="15">
        <v>105253303</v>
      </c>
      <c r="C105" s="16" t="s">
        <v>256</v>
      </c>
      <c r="D105" s="17" t="s">
        <v>254</v>
      </c>
      <c r="E105" s="22">
        <v>1284.326</v>
      </c>
      <c r="F105" s="23">
        <v>1359.626</v>
      </c>
      <c r="G105" s="23">
        <v>1343.723</v>
      </c>
      <c r="H105" s="23">
        <v>1316.078</v>
      </c>
      <c r="I105" s="98">
        <v>1316.5440000000001</v>
      </c>
    </row>
    <row r="106" spans="1:9" ht="11.25" customHeight="1" x14ac:dyDescent="0.2">
      <c r="A106" s="1"/>
      <c r="B106" s="15">
        <v>105253553</v>
      </c>
      <c r="C106" s="16" t="s">
        <v>257</v>
      </c>
      <c r="D106" s="17" t="s">
        <v>254</v>
      </c>
      <c r="E106" s="22">
        <v>2452.67</v>
      </c>
      <c r="F106" s="23">
        <v>2684.962</v>
      </c>
      <c r="G106" s="23">
        <v>2661.819</v>
      </c>
      <c r="H106" s="23">
        <v>2534.9299999999998</v>
      </c>
      <c r="I106" s="98">
        <v>2533.0509999999999</v>
      </c>
    </row>
    <row r="107" spans="1:9" ht="11.25" customHeight="1" x14ac:dyDescent="0.2">
      <c r="A107" s="1"/>
      <c r="B107" s="15">
        <v>105253903</v>
      </c>
      <c r="C107" s="16" t="s">
        <v>258</v>
      </c>
      <c r="D107" s="17" t="s">
        <v>254</v>
      </c>
      <c r="E107" s="22">
        <v>2217.6640000000002</v>
      </c>
      <c r="F107" s="23">
        <v>2259.3760000000002</v>
      </c>
      <c r="G107" s="23">
        <v>2114.6970000000001</v>
      </c>
      <c r="H107" s="23">
        <v>2173.2800000000002</v>
      </c>
      <c r="I107" s="98">
        <v>2174.8009999999999</v>
      </c>
    </row>
    <row r="108" spans="1:9" ht="11.25" customHeight="1" x14ac:dyDescent="0.2">
      <c r="A108" s="1"/>
      <c r="B108" s="15">
        <v>105254053</v>
      </c>
      <c r="C108" s="16" t="s">
        <v>259</v>
      </c>
      <c r="D108" s="17" t="s">
        <v>254</v>
      </c>
      <c r="E108" s="22">
        <v>3235.4720000000002</v>
      </c>
      <c r="F108" s="23">
        <v>3213.6610000000001</v>
      </c>
      <c r="G108" s="23">
        <v>3261.5169999999998</v>
      </c>
      <c r="H108" s="23">
        <v>2924.9679999999998</v>
      </c>
      <c r="I108" s="98">
        <v>2924.163</v>
      </c>
    </row>
    <row r="109" spans="1:9" ht="11.25" customHeight="1" x14ac:dyDescent="0.2">
      <c r="A109" s="1"/>
      <c r="B109" s="15">
        <v>105254353</v>
      </c>
      <c r="C109" s="16" t="s">
        <v>260</v>
      </c>
      <c r="D109" s="17" t="s">
        <v>254</v>
      </c>
      <c r="E109" s="22">
        <v>1971.5050000000001</v>
      </c>
      <c r="F109" s="23">
        <v>1829.7840000000001</v>
      </c>
      <c r="G109" s="23">
        <v>1826.5060000000001</v>
      </c>
      <c r="H109" s="23">
        <v>1779.4369999999999</v>
      </c>
      <c r="I109" s="98">
        <v>1778.9870000000001</v>
      </c>
    </row>
    <row r="110" spans="1:9" ht="11.25" customHeight="1" x14ac:dyDescent="0.2">
      <c r="A110" s="1"/>
      <c r="B110" s="15">
        <v>105256553</v>
      </c>
      <c r="C110" s="16" t="s">
        <v>261</v>
      </c>
      <c r="D110" s="17" t="s">
        <v>254</v>
      </c>
      <c r="E110" s="22">
        <v>2342.3739999999998</v>
      </c>
      <c r="F110" s="23">
        <v>2159.4899999999998</v>
      </c>
      <c r="G110" s="23">
        <v>1894.6120000000001</v>
      </c>
      <c r="H110" s="23">
        <v>1732.8989999999999</v>
      </c>
      <c r="I110" s="98">
        <v>1733.307</v>
      </c>
    </row>
    <row r="111" spans="1:9" ht="11.25" customHeight="1" x14ac:dyDescent="0.2">
      <c r="A111" s="1"/>
      <c r="B111" s="15">
        <v>105257602</v>
      </c>
      <c r="C111" s="16" t="s">
        <v>262</v>
      </c>
      <c r="D111" s="17" t="s">
        <v>254</v>
      </c>
      <c r="E111" s="22">
        <v>6723.6750000000002</v>
      </c>
      <c r="F111" s="23">
        <v>6865.44</v>
      </c>
      <c r="G111" s="23">
        <v>7174.018</v>
      </c>
      <c r="H111" s="23">
        <v>7216.7449999999999</v>
      </c>
      <c r="I111" s="98">
        <v>7211.8909999999996</v>
      </c>
    </row>
    <row r="112" spans="1:9" ht="11.25" customHeight="1" x14ac:dyDescent="0.2">
      <c r="A112" s="1"/>
      <c r="B112" s="15">
        <v>105258303</v>
      </c>
      <c r="C112" s="16" t="s">
        <v>263</v>
      </c>
      <c r="D112" s="17" t="s">
        <v>254</v>
      </c>
      <c r="E112" s="22">
        <v>2416.442</v>
      </c>
      <c r="F112" s="23">
        <v>2395.366</v>
      </c>
      <c r="G112" s="23">
        <v>2339.8139999999999</v>
      </c>
      <c r="H112" s="23">
        <v>2428.8980000000001</v>
      </c>
      <c r="I112" s="98">
        <v>2427.4160000000002</v>
      </c>
    </row>
    <row r="113" spans="1:9" ht="11.25" customHeight="1" x14ac:dyDescent="0.2">
      <c r="A113" s="1"/>
      <c r="B113" s="15">
        <v>105258503</v>
      </c>
      <c r="C113" s="16" t="s">
        <v>264</v>
      </c>
      <c r="D113" s="17" t="s">
        <v>254</v>
      </c>
      <c r="E113" s="22">
        <v>1792.1279999999999</v>
      </c>
      <c r="F113" s="23">
        <v>1810.422</v>
      </c>
      <c r="G113" s="23">
        <v>1776.7429999999999</v>
      </c>
      <c r="H113" s="23">
        <v>1748.72</v>
      </c>
      <c r="I113" s="98">
        <v>1748.885</v>
      </c>
    </row>
    <row r="114" spans="1:9" ht="11.25" customHeight="1" x14ac:dyDescent="0.2">
      <c r="A114" s="1"/>
      <c r="B114" s="15">
        <v>105259103</v>
      </c>
      <c r="C114" s="16" t="s">
        <v>265</v>
      </c>
      <c r="D114" s="17" t="s">
        <v>254</v>
      </c>
      <c r="E114" s="22">
        <v>1945.51</v>
      </c>
      <c r="F114" s="23">
        <v>1934.2239999999999</v>
      </c>
      <c r="G114" s="23">
        <v>2018.5809999999999</v>
      </c>
      <c r="H114" s="23">
        <v>1914.549</v>
      </c>
      <c r="I114" s="98">
        <v>1914.731</v>
      </c>
    </row>
    <row r="115" spans="1:9" ht="11.25" customHeight="1" x14ac:dyDescent="0.2">
      <c r="A115" s="1"/>
      <c r="B115" s="15">
        <v>105259703</v>
      </c>
      <c r="C115" s="16" t="s">
        <v>266</v>
      </c>
      <c r="D115" s="17" t="s">
        <v>254</v>
      </c>
      <c r="E115" s="22">
        <v>1487.0930000000001</v>
      </c>
      <c r="F115" s="23">
        <v>1418.84</v>
      </c>
      <c r="G115" s="23">
        <v>1326.883</v>
      </c>
      <c r="H115" s="23">
        <v>1374.9670000000001</v>
      </c>
      <c r="I115" s="98">
        <v>1375.0989999999999</v>
      </c>
    </row>
    <row r="116" spans="1:9" ht="11.25" customHeight="1" x14ac:dyDescent="0.2">
      <c r="A116" s="1"/>
      <c r="B116" s="15">
        <v>105628302</v>
      </c>
      <c r="C116" s="16" t="s">
        <v>519</v>
      </c>
      <c r="D116" s="17" t="s">
        <v>520</v>
      </c>
      <c r="E116" s="22">
        <v>7110.1260000000002</v>
      </c>
      <c r="F116" s="23">
        <v>7214.0749999999998</v>
      </c>
      <c r="G116" s="23">
        <v>7124.3530000000001</v>
      </c>
      <c r="H116" s="23">
        <v>7356.1570000000002</v>
      </c>
      <c r="I116" s="98">
        <v>7356.924</v>
      </c>
    </row>
    <row r="117" spans="1:9" ht="11.25" customHeight="1" x14ac:dyDescent="0.2">
      <c r="A117" s="1"/>
      <c r="B117" s="15">
        <v>106160303</v>
      </c>
      <c r="C117" s="16" t="s">
        <v>183</v>
      </c>
      <c r="D117" s="17" t="s">
        <v>184</v>
      </c>
      <c r="E117" s="22">
        <v>843.13699999999994</v>
      </c>
      <c r="F117" s="23">
        <v>928.64099999999996</v>
      </c>
      <c r="G117" s="23">
        <v>1064.704</v>
      </c>
      <c r="H117" s="23">
        <v>825.94399999999996</v>
      </c>
      <c r="I117" s="98">
        <v>826.024</v>
      </c>
    </row>
    <row r="118" spans="1:9" ht="11.25" customHeight="1" x14ac:dyDescent="0.2">
      <c r="A118" s="1"/>
      <c r="B118" s="15">
        <v>106161203</v>
      </c>
      <c r="C118" s="16" t="s">
        <v>185</v>
      </c>
      <c r="D118" s="17" t="s">
        <v>184</v>
      </c>
      <c r="E118" s="22">
        <v>1978.162</v>
      </c>
      <c r="F118" s="23">
        <v>2216.9209999999998</v>
      </c>
      <c r="G118" s="23">
        <v>1448.4159999999999</v>
      </c>
      <c r="H118" s="23">
        <v>1382.7349999999999</v>
      </c>
      <c r="I118" s="98">
        <v>1366.1130000000001</v>
      </c>
    </row>
    <row r="119" spans="1:9" ht="11.25" customHeight="1" x14ac:dyDescent="0.2">
      <c r="A119" s="1"/>
      <c r="B119" s="15">
        <v>106161703</v>
      </c>
      <c r="C119" s="16" t="s">
        <v>186</v>
      </c>
      <c r="D119" s="17" t="s">
        <v>184</v>
      </c>
      <c r="E119" s="22">
        <v>1505.9770000000001</v>
      </c>
      <c r="F119" s="23">
        <v>2223.27</v>
      </c>
      <c r="G119" s="23">
        <v>2120.1610000000001</v>
      </c>
      <c r="H119" s="23">
        <v>2537.5259999999998</v>
      </c>
      <c r="I119" s="98">
        <v>2537.7719999999999</v>
      </c>
    </row>
    <row r="120" spans="1:9" ht="11.25" customHeight="1" x14ac:dyDescent="0.2">
      <c r="A120" s="1"/>
      <c r="B120" s="15">
        <v>106166503</v>
      </c>
      <c r="C120" s="16" t="s">
        <v>187</v>
      </c>
      <c r="D120" s="17" t="s">
        <v>184</v>
      </c>
      <c r="E120" s="22">
        <v>1562.992</v>
      </c>
      <c r="F120" s="23">
        <v>1415.5440000000001</v>
      </c>
      <c r="G120" s="23">
        <v>1535.211</v>
      </c>
      <c r="H120" s="23">
        <v>1588.9590000000001</v>
      </c>
      <c r="I120" s="98">
        <v>1589.1120000000001</v>
      </c>
    </row>
    <row r="121" spans="1:9" ht="11.25" customHeight="1" x14ac:dyDescent="0.2">
      <c r="A121" s="1"/>
      <c r="B121" s="15">
        <v>106167504</v>
      </c>
      <c r="C121" s="16" t="s">
        <v>188</v>
      </c>
      <c r="D121" s="17" t="s">
        <v>184</v>
      </c>
      <c r="E121" s="22">
        <v>799.87699999999995</v>
      </c>
      <c r="F121" s="23">
        <v>690.04300000000001</v>
      </c>
      <c r="G121" s="23">
        <v>525.34100000000001</v>
      </c>
      <c r="H121" s="23">
        <v>543.03800000000001</v>
      </c>
      <c r="I121" s="98">
        <v>543.09100000000001</v>
      </c>
    </row>
    <row r="122" spans="1:9" ht="11.25" customHeight="1" x14ac:dyDescent="0.2">
      <c r="A122" s="1"/>
      <c r="B122" s="15">
        <v>106168003</v>
      </c>
      <c r="C122" s="16" t="s">
        <v>189</v>
      </c>
      <c r="D122" s="17" t="s">
        <v>184</v>
      </c>
      <c r="E122" s="22">
        <v>1634.636</v>
      </c>
      <c r="F122" s="23">
        <v>1644.671</v>
      </c>
      <c r="G122" s="23">
        <v>1625.59</v>
      </c>
      <c r="H122" s="23">
        <v>1652.346</v>
      </c>
      <c r="I122" s="98">
        <v>1652.5060000000001</v>
      </c>
    </row>
    <row r="123" spans="1:9" ht="11.25" customHeight="1" x14ac:dyDescent="0.2">
      <c r="A123" s="1"/>
      <c r="B123" s="15">
        <v>106169003</v>
      </c>
      <c r="C123" s="16" t="s">
        <v>190</v>
      </c>
      <c r="D123" s="17" t="s">
        <v>184</v>
      </c>
      <c r="E123" s="22">
        <v>1381.5540000000001</v>
      </c>
      <c r="F123" s="23">
        <v>1335.665</v>
      </c>
      <c r="G123" s="23">
        <v>1247.4059999999999</v>
      </c>
      <c r="H123" s="23">
        <v>1243.5999999999999</v>
      </c>
      <c r="I123" s="98">
        <v>1243.722</v>
      </c>
    </row>
    <row r="124" spans="1:9" ht="11.25" customHeight="1" x14ac:dyDescent="0.2">
      <c r="A124" s="1"/>
      <c r="B124" s="15">
        <v>106172003</v>
      </c>
      <c r="C124" s="16" t="s">
        <v>191</v>
      </c>
      <c r="D124" s="17" t="s">
        <v>192</v>
      </c>
      <c r="E124" s="22">
        <v>5669.83</v>
      </c>
      <c r="F124" s="23">
        <v>6120.5</v>
      </c>
      <c r="G124" s="23">
        <v>5826.1030000000001</v>
      </c>
      <c r="H124" s="23">
        <v>6768.1710000000003</v>
      </c>
      <c r="I124" s="98">
        <v>6769.0119999999997</v>
      </c>
    </row>
    <row r="125" spans="1:9" ht="11.25" customHeight="1" x14ac:dyDescent="0.2">
      <c r="A125" s="1"/>
      <c r="B125" s="15">
        <v>106272003</v>
      </c>
      <c r="C125" s="16" t="s">
        <v>274</v>
      </c>
      <c r="D125" s="17" t="s">
        <v>275</v>
      </c>
      <c r="E125" s="22">
        <v>2206.1289999999999</v>
      </c>
      <c r="F125" s="23">
        <v>1433.5909999999999</v>
      </c>
      <c r="G125" s="23">
        <v>1738.5219999999999</v>
      </c>
      <c r="H125" s="23">
        <v>1277.1310000000001</v>
      </c>
      <c r="I125" s="98">
        <v>1277.258</v>
      </c>
    </row>
    <row r="126" spans="1:9" ht="11.25" customHeight="1" x14ac:dyDescent="0.2">
      <c r="A126" s="1"/>
      <c r="B126" s="15">
        <v>106330703</v>
      </c>
      <c r="C126" s="16" t="s">
        <v>305</v>
      </c>
      <c r="D126" s="17" t="s">
        <v>306</v>
      </c>
      <c r="E126" s="22">
        <v>1164.5139999999999</v>
      </c>
      <c r="F126" s="23">
        <v>1270.423</v>
      </c>
      <c r="G126" s="23">
        <v>1228.7560000000001</v>
      </c>
      <c r="H126" s="23">
        <v>1394.7349999999999</v>
      </c>
      <c r="I126" s="98">
        <v>1378.2639999999999</v>
      </c>
    </row>
    <row r="127" spans="1:9" ht="11.25" customHeight="1" x14ac:dyDescent="0.2">
      <c r="A127" s="1"/>
      <c r="B127" s="15">
        <v>106330803</v>
      </c>
      <c r="C127" s="16" t="s">
        <v>307</v>
      </c>
      <c r="D127" s="17" t="s">
        <v>306</v>
      </c>
      <c r="E127" s="22">
        <v>2193.5250000000001</v>
      </c>
      <c r="F127" s="23">
        <v>2213.107</v>
      </c>
      <c r="G127" s="23">
        <v>2466.0520000000001</v>
      </c>
      <c r="H127" s="23">
        <v>2523.5740000000001</v>
      </c>
      <c r="I127" s="98">
        <v>2495.201</v>
      </c>
    </row>
    <row r="128" spans="1:9" ht="11.25" customHeight="1" x14ac:dyDescent="0.2">
      <c r="A128" s="1"/>
      <c r="B128" s="15">
        <v>106338003</v>
      </c>
      <c r="C128" s="16" t="s">
        <v>308</v>
      </c>
      <c r="D128" s="17" t="s">
        <v>306</v>
      </c>
      <c r="E128" s="22">
        <v>2842.6120000000001</v>
      </c>
      <c r="F128" s="23">
        <v>2988.6320000000001</v>
      </c>
      <c r="G128" s="23">
        <v>2884.4940000000001</v>
      </c>
      <c r="H128" s="23">
        <v>2855.828</v>
      </c>
      <c r="I128" s="98">
        <v>2857.2930000000001</v>
      </c>
    </row>
    <row r="129" spans="1:9" ht="11.25" customHeight="1" x14ac:dyDescent="0.2">
      <c r="A129" s="1"/>
      <c r="B129" s="15">
        <v>106611303</v>
      </c>
      <c r="C129" s="16" t="s">
        <v>513</v>
      </c>
      <c r="D129" s="17" t="s">
        <v>514</v>
      </c>
      <c r="E129" s="22">
        <v>1265.7</v>
      </c>
      <c r="F129" s="23">
        <v>1370.0070000000001</v>
      </c>
      <c r="G129" s="23">
        <v>1376.0920000000001</v>
      </c>
      <c r="H129" s="23">
        <v>1291.2729999999999</v>
      </c>
      <c r="I129" s="98">
        <v>1290.9010000000001</v>
      </c>
    </row>
    <row r="130" spans="1:9" ht="11.25" customHeight="1" x14ac:dyDescent="0.2">
      <c r="A130" s="1"/>
      <c r="B130" s="15">
        <v>106612203</v>
      </c>
      <c r="C130" s="16" t="s">
        <v>515</v>
      </c>
      <c r="D130" s="17" t="s">
        <v>514</v>
      </c>
      <c r="E130" s="22">
        <v>2900.2370000000001</v>
      </c>
      <c r="F130" s="23">
        <v>2844.7269999999999</v>
      </c>
      <c r="G130" s="23">
        <v>3189.8670000000002</v>
      </c>
      <c r="H130" s="23">
        <v>3114.1239999999998</v>
      </c>
      <c r="I130" s="98">
        <v>3083.9009999999998</v>
      </c>
    </row>
    <row r="131" spans="1:9" ht="11.25" customHeight="1" x14ac:dyDescent="0.2">
      <c r="A131" s="1"/>
      <c r="B131" s="15">
        <v>106616203</v>
      </c>
      <c r="C131" s="16" t="s">
        <v>516</v>
      </c>
      <c r="D131" s="17" t="s">
        <v>514</v>
      </c>
      <c r="E131" s="22">
        <v>4148.5619999999999</v>
      </c>
      <c r="F131" s="23">
        <v>4592.6490000000003</v>
      </c>
      <c r="G131" s="23">
        <v>4912.7790000000005</v>
      </c>
      <c r="H131" s="23">
        <v>5173.4870000000001</v>
      </c>
      <c r="I131" s="98">
        <v>5173.4870000000001</v>
      </c>
    </row>
    <row r="132" spans="1:9" ht="11.25" customHeight="1" x14ac:dyDescent="0.2">
      <c r="A132" s="1"/>
      <c r="B132" s="15">
        <v>106617203</v>
      </c>
      <c r="C132" s="16" t="s">
        <v>517</v>
      </c>
      <c r="D132" s="17" t="s">
        <v>514</v>
      </c>
      <c r="E132" s="22">
        <v>3742.4009999999998</v>
      </c>
      <c r="F132" s="23">
        <v>4625.8149999999996</v>
      </c>
      <c r="G132" s="23">
        <v>4811.2209999999995</v>
      </c>
      <c r="H132" s="23">
        <v>5136.1629999999996</v>
      </c>
      <c r="I132" s="98">
        <v>5139.9269999999997</v>
      </c>
    </row>
    <row r="133" spans="1:9" ht="11.25" customHeight="1" x14ac:dyDescent="0.2">
      <c r="A133" s="1"/>
      <c r="B133" s="15">
        <v>106618603</v>
      </c>
      <c r="C133" s="16" t="s">
        <v>518</v>
      </c>
      <c r="D133" s="17" t="s">
        <v>514</v>
      </c>
      <c r="E133" s="22">
        <v>1138.6969999999999</v>
      </c>
      <c r="F133" s="23">
        <v>1358.8979999999999</v>
      </c>
      <c r="G133" s="23">
        <v>1198.191</v>
      </c>
      <c r="H133" s="23">
        <v>1406.7909999999999</v>
      </c>
      <c r="I133" s="98">
        <v>1406.925</v>
      </c>
    </row>
    <row r="134" spans="1:9" ht="11.25" customHeight="1" x14ac:dyDescent="0.2">
      <c r="A134" s="1"/>
      <c r="B134" s="15">
        <v>107650603</v>
      </c>
      <c r="C134" s="16" t="s">
        <v>539</v>
      </c>
      <c r="D134" s="17" t="s">
        <v>540</v>
      </c>
      <c r="E134" s="22">
        <v>2135.424</v>
      </c>
      <c r="F134" s="23">
        <v>2289.779</v>
      </c>
      <c r="G134" s="23">
        <v>2540.9560000000001</v>
      </c>
      <c r="H134" s="23">
        <v>2870.4830000000002</v>
      </c>
      <c r="I134" s="98">
        <v>2872.19</v>
      </c>
    </row>
    <row r="135" spans="1:9" ht="11.25" customHeight="1" x14ac:dyDescent="0.2">
      <c r="A135" s="1"/>
      <c r="B135" s="15">
        <v>107650703</v>
      </c>
      <c r="C135" s="16" t="s">
        <v>541</v>
      </c>
      <c r="D135" s="17" t="s">
        <v>540</v>
      </c>
      <c r="E135" s="22">
        <v>1588.1089999999999</v>
      </c>
      <c r="F135" s="23">
        <v>1649.16</v>
      </c>
      <c r="G135" s="23">
        <v>1632.452</v>
      </c>
      <c r="H135" s="23">
        <v>2103.1289999999999</v>
      </c>
      <c r="I135" s="98">
        <v>2101.9470000000001</v>
      </c>
    </row>
    <row r="136" spans="1:9" ht="11.25" customHeight="1" x14ac:dyDescent="0.2">
      <c r="A136" s="1"/>
      <c r="B136" s="15">
        <v>107651603</v>
      </c>
      <c r="C136" s="16" t="s">
        <v>542</v>
      </c>
      <c r="D136" s="17" t="s">
        <v>540</v>
      </c>
      <c r="E136" s="22">
        <v>2589.7170000000001</v>
      </c>
      <c r="F136" s="23">
        <v>2546.2159999999999</v>
      </c>
      <c r="G136" s="23">
        <v>2957.0169999999998</v>
      </c>
      <c r="H136" s="23">
        <v>3116.4670000000001</v>
      </c>
      <c r="I136" s="98">
        <v>3116.4670000000001</v>
      </c>
    </row>
    <row r="137" spans="1:9" ht="11.25" customHeight="1" x14ac:dyDescent="0.2">
      <c r="A137" s="1"/>
      <c r="B137" s="15">
        <v>107652603</v>
      </c>
      <c r="C137" s="16" t="s">
        <v>543</v>
      </c>
      <c r="D137" s="17" t="s">
        <v>540</v>
      </c>
      <c r="E137" s="22">
        <v>2034.5219999999999</v>
      </c>
      <c r="F137" s="23">
        <v>2204.3560000000002</v>
      </c>
      <c r="G137" s="23">
        <v>2232.3290000000002</v>
      </c>
      <c r="H137" s="23">
        <v>2355.6010000000001</v>
      </c>
      <c r="I137" s="98">
        <v>2355.951</v>
      </c>
    </row>
    <row r="138" spans="1:9" ht="11.25" customHeight="1" x14ac:dyDescent="0.2">
      <c r="A138" s="1"/>
      <c r="B138" s="15">
        <v>107653102</v>
      </c>
      <c r="C138" s="16" t="s">
        <v>544</v>
      </c>
      <c r="D138" s="17" t="s">
        <v>540</v>
      </c>
      <c r="E138" s="22">
        <v>3589.2849999999999</v>
      </c>
      <c r="F138" s="23">
        <v>4065.5830000000001</v>
      </c>
      <c r="G138" s="23">
        <v>4353.598</v>
      </c>
      <c r="H138" s="23">
        <v>4742.2340000000004</v>
      </c>
      <c r="I138" s="98">
        <v>4741.0060000000003</v>
      </c>
    </row>
    <row r="139" spans="1:9" ht="11.25" customHeight="1" x14ac:dyDescent="0.2">
      <c r="A139" s="1"/>
      <c r="B139" s="15">
        <v>107653203</v>
      </c>
      <c r="C139" s="16" t="s">
        <v>545</v>
      </c>
      <c r="D139" s="17" t="s">
        <v>540</v>
      </c>
      <c r="E139" s="22">
        <v>5524.2790000000005</v>
      </c>
      <c r="F139" s="23">
        <v>5413.1350000000002</v>
      </c>
      <c r="G139" s="23">
        <v>5063.4160000000002</v>
      </c>
      <c r="H139" s="23">
        <v>4409.0749999999998</v>
      </c>
      <c r="I139" s="98">
        <v>4408.3459999999995</v>
      </c>
    </row>
    <row r="140" spans="1:9" ht="11.25" customHeight="1" x14ac:dyDescent="0.2">
      <c r="A140" s="1"/>
      <c r="B140" s="15">
        <v>107653802</v>
      </c>
      <c r="C140" s="16" t="s">
        <v>546</v>
      </c>
      <c r="D140" s="17" t="s">
        <v>540</v>
      </c>
      <c r="E140" s="22">
        <v>5453.7330000000002</v>
      </c>
      <c r="F140" s="23">
        <v>5890.0990000000002</v>
      </c>
      <c r="G140" s="23">
        <v>6398.1610000000001</v>
      </c>
      <c r="H140" s="23">
        <v>6494.5879999999997</v>
      </c>
      <c r="I140" s="98">
        <v>6569.634</v>
      </c>
    </row>
    <row r="141" spans="1:9" ht="11.25" customHeight="1" x14ac:dyDescent="0.2">
      <c r="A141" s="1"/>
      <c r="B141" s="15">
        <v>107654103</v>
      </c>
      <c r="C141" s="16" t="s">
        <v>547</v>
      </c>
      <c r="D141" s="17" t="s">
        <v>540</v>
      </c>
      <c r="E141" s="22">
        <v>2180.174</v>
      </c>
      <c r="F141" s="23">
        <v>2179.933</v>
      </c>
      <c r="G141" s="23">
        <v>2007.2840000000001</v>
      </c>
      <c r="H141" s="23">
        <v>1774.3720000000001</v>
      </c>
      <c r="I141" s="98">
        <v>1774.375</v>
      </c>
    </row>
    <row r="142" spans="1:9" ht="11.25" customHeight="1" x14ac:dyDescent="0.2">
      <c r="A142" s="1"/>
      <c r="B142" s="15">
        <v>107654403</v>
      </c>
      <c r="C142" s="16" t="s">
        <v>548</v>
      </c>
      <c r="D142" s="17" t="s">
        <v>540</v>
      </c>
      <c r="E142" s="22">
        <v>4149.3549999999996</v>
      </c>
      <c r="F142" s="23">
        <v>4061.9650000000001</v>
      </c>
      <c r="G142" s="23">
        <v>4343.37</v>
      </c>
      <c r="H142" s="23">
        <v>4696.8010000000004</v>
      </c>
      <c r="I142" s="98">
        <v>4696.1679999999997</v>
      </c>
    </row>
    <row r="143" spans="1:9" ht="11.25" customHeight="1" x14ac:dyDescent="0.2">
      <c r="A143" s="1"/>
      <c r="B143" s="15">
        <v>107654903</v>
      </c>
      <c r="C143" s="16" t="s">
        <v>549</v>
      </c>
      <c r="D143" s="17" t="s">
        <v>540</v>
      </c>
      <c r="E143" s="22">
        <v>2172.848</v>
      </c>
      <c r="F143" s="23">
        <v>2131.0419999999999</v>
      </c>
      <c r="G143" s="23">
        <v>2168.2930000000001</v>
      </c>
      <c r="H143" s="23">
        <v>2192.085</v>
      </c>
      <c r="I143" s="98">
        <v>2192.9740000000002</v>
      </c>
    </row>
    <row r="144" spans="1:9" ht="11.25" customHeight="1" x14ac:dyDescent="0.2">
      <c r="A144" s="1"/>
      <c r="B144" s="15">
        <v>107655803</v>
      </c>
      <c r="C144" s="16" t="s">
        <v>550</v>
      </c>
      <c r="D144" s="17" t="s">
        <v>540</v>
      </c>
      <c r="E144" s="22">
        <v>1493.441</v>
      </c>
      <c r="F144" s="23">
        <v>1677.558</v>
      </c>
      <c r="G144" s="23">
        <v>2211.4490000000001</v>
      </c>
      <c r="H144" s="23">
        <v>2684.0740000000001</v>
      </c>
      <c r="I144" s="98">
        <v>2685.35</v>
      </c>
    </row>
    <row r="145" spans="1:9" ht="11.25" customHeight="1" x14ac:dyDescent="0.2">
      <c r="A145" s="1"/>
      <c r="B145" s="15">
        <v>107655903</v>
      </c>
      <c r="C145" s="16" t="s">
        <v>551</v>
      </c>
      <c r="D145" s="17" t="s">
        <v>540</v>
      </c>
      <c r="E145" s="22">
        <v>2408.5300000000002</v>
      </c>
      <c r="F145" s="23">
        <v>2382.9670000000001</v>
      </c>
      <c r="G145" s="23">
        <v>2558.232</v>
      </c>
      <c r="H145" s="23">
        <v>2808.373</v>
      </c>
      <c r="I145" s="98">
        <v>2807.1080000000002</v>
      </c>
    </row>
    <row r="146" spans="1:9" ht="11.25" customHeight="1" x14ac:dyDescent="0.2">
      <c r="A146" s="1"/>
      <c r="B146" s="15">
        <v>107656303</v>
      </c>
      <c r="C146" s="16" t="s">
        <v>552</v>
      </c>
      <c r="D146" s="17" t="s">
        <v>540</v>
      </c>
      <c r="E146" s="22">
        <v>6008.0709999999999</v>
      </c>
      <c r="F146" s="23">
        <v>6295.62</v>
      </c>
      <c r="G146" s="23">
        <v>6962.6130000000003</v>
      </c>
      <c r="H146" s="23">
        <v>7736.6679999999997</v>
      </c>
      <c r="I146" s="98">
        <v>7735.2290000000003</v>
      </c>
    </row>
    <row r="147" spans="1:9" ht="11.25" customHeight="1" x14ac:dyDescent="0.2">
      <c r="A147" s="1"/>
      <c r="B147" s="15">
        <v>107656502</v>
      </c>
      <c r="C147" s="16" t="s">
        <v>553</v>
      </c>
      <c r="D147" s="17" t="s">
        <v>540</v>
      </c>
      <c r="E147" s="22">
        <v>3469.3110000000001</v>
      </c>
      <c r="F147" s="23">
        <v>3476.9589999999998</v>
      </c>
      <c r="G147" s="23">
        <v>3356.8809999999999</v>
      </c>
      <c r="H147" s="23">
        <v>3449.3490000000002</v>
      </c>
      <c r="I147" s="98">
        <v>3449.3490000000002</v>
      </c>
    </row>
    <row r="148" spans="1:9" ht="11.25" customHeight="1" x14ac:dyDescent="0.2">
      <c r="A148" s="1"/>
      <c r="B148" s="15">
        <v>107657103</v>
      </c>
      <c r="C148" s="16" t="s">
        <v>554</v>
      </c>
      <c r="D148" s="17" t="s">
        <v>540</v>
      </c>
      <c r="E148" s="22">
        <v>2399.0300000000002</v>
      </c>
      <c r="F148" s="23">
        <v>2568.4189999999999</v>
      </c>
      <c r="G148" s="23">
        <v>2397.9830000000002</v>
      </c>
      <c r="H148" s="23">
        <v>2411.1439999999998</v>
      </c>
      <c r="I148" s="98">
        <v>2411.7550000000001</v>
      </c>
    </row>
    <row r="149" spans="1:9" ht="11.25" customHeight="1" x14ac:dyDescent="0.2">
      <c r="A149" s="1"/>
      <c r="B149" s="15">
        <v>107657503</v>
      </c>
      <c r="C149" s="16" t="s">
        <v>555</v>
      </c>
      <c r="D149" s="17" t="s">
        <v>540</v>
      </c>
      <c r="E149" s="22">
        <v>2007.7860000000001</v>
      </c>
      <c r="F149" s="23">
        <v>2477.6030000000001</v>
      </c>
      <c r="G149" s="23">
        <v>2517.5540000000001</v>
      </c>
      <c r="H149" s="23">
        <v>2685.4</v>
      </c>
      <c r="I149" s="98">
        <v>2686.0920000000001</v>
      </c>
    </row>
    <row r="150" spans="1:9" ht="11.25" customHeight="1" x14ac:dyDescent="0.2">
      <c r="A150" s="1"/>
      <c r="B150" s="15">
        <v>107658903</v>
      </c>
      <c r="C150" s="16" t="s">
        <v>556</v>
      </c>
      <c r="D150" s="17" t="s">
        <v>540</v>
      </c>
      <c r="E150" s="22">
        <v>2295.2649999999999</v>
      </c>
      <c r="F150" s="23">
        <v>2437.9450000000002</v>
      </c>
      <c r="G150" s="23">
        <v>2780.0059999999999</v>
      </c>
      <c r="H150" s="23">
        <v>2717.0720000000001</v>
      </c>
      <c r="I150" s="98">
        <v>2718.335</v>
      </c>
    </row>
    <row r="151" spans="1:9" ht="11.25" customHeight="1" x14ac:dyDescent="0.2">
      <c r="A151" s="1"/>
      <c r="B151" s="15">
        <v>108051003</v>
      </c>
      <c r="C151" s="16" t="s">
        <v>81</v>
      </c>
      <c r="D151" s="17" t="s">
        <v>82</v>
      </c>
      <c r="E151" s="22">
        <v>2254.0529999999999</v>
      </c>
      <c r="F151" s="23">
        <v>2342.6390000000001</v>
      </c>
      <c r="G151" s="23">
        <v>2246.9409999999998</v>
      </c>
      <c r="H151" s="23">
        <v>2538.029</v>
      </c>
      <c r="I151" s="98">
        <v>2539.4490000000001</v>
      </c>
    </row>
    <row r="152" spans="1:9" ht="11.25" customHeight="1" x14ac:dyDescent="0.2">
      <c r="A152" s="1"/>
      <c r="B152" s="15">
        <v>108051503</v>
      </c>
      <c r="C152" s="16" t="s">
        <v>83</v>
      </c>
      <c r="D152" s="17" t="s">
        <v>82</v>
      </c>
      <c r="E152" s="22">
        <v>1567.8109999999999</v>
      </c>
      <c r="F152" s="23">
        <v>1581.0139999999999</v>
      </c>
      <c r="G152" s="23">
        <v>1864.501</v>
      </c>
      <c r="H152" s="23">
        <v>2064.4229999999998</v>
      </c>
      <c r="I152" s="98">
        <v>2064.5720000000001</v>
      </c>
    </row>
    <row r="153" spans="1:9" ht="11.25" customHeight="1" x14ac:dyDescent="0.2">
      <c r="A153" s="1"/>
      <c r="B153" s="15">
        <v>108053003</v>
      </c>
      <c r="C153" s="16" t="s">
        <v>84</v>
      </c>
      <c r="D153" s="17" t="s">
        <v>82</v>
      </c>
      <c r="E153" s="22">
        <v>2602.9140000000002</v>
      </c>
      <c r="F153" s="23">
        <v>2762.4430000000002</v>
      </c>
      <c r="G153" s="23">
        <v>2945.4009999999998</v>
      </c>
      <c r="H153" s="23">
        <v>2744.4119999999998</v>
      </c>
      <c r="I153" s="98">
        <v>2744.6770000000001</v>
      </c>
    </row>
    <row r="154" spans="1:9" ht="11.25" customHeight="1" x14ac:dyDescent="0.2">
      <c r="A154" s="1"/>
      <c r="B154" s="15">
        <v>108056004</v>
      </c>
      <c r="C154" s="16" t="s">
        <v>85</v>
      </c>
      <c r="D154" s="17" t="s">
        <v>82</v>
      </c>
      <c r="E154" s="22">
        <v>974.15599999999995</v>
      </c>
      <c r="F154" s="23">
        <v>1071.3320000000001</v>
      </c>
      <c r="G154" s="23">
        <v>1039.201</v>
      </c>
      <c r="H154" s="23">
        <v>1161.1949999999999</v>
      </c>
      <c r="I154" s="98">
        <v>1161.902</v>
      </c>
    </row>
    <row r="155" spans="1:9" ht="11.25" customHeight="1" x14ac:dyDescent="0.2">
      <c r="A155" s="1"/>
      <c r="B155" s="15">
        <v>108058003</v>
      </c>
      <c r="C155" s="16" t="s">
        <v>86</v>
      </c>
      <c r="D155" s="17" t="s">
        <v>82</v>
      </c>
      <c r="E155" s="22">
        <v>1527.7090000000001</v>
      </c>
      <c r="F155" s="23">
        <v>1652.463</v>
      </c>
      <c r="G155" s="23">
        <v>1775.9349999999999</v>
      </c>
      <c r="H155" s="23">
        <v>2029.963</v>
      </c>
      <c r="I155" s="98">
        <v>2030.162</v>
      </c>
    </row>
    <row r="156" spans="1:9" ht="11.25" customHeight="1" x14ac:dyDescent="0.2">
      <c r="A156" s="1"/>
      <c r="B156" s="15">
        <v>108070502</v>
      </c>
      <c r="C156" s="16" t="s">
        <v>106</v>
      </c>
      <c r="D156" s="17" t="s">
        <v>107</v>
      </c>
      <c r="E156" s="22">
        <v>12008.105</v>
      </c>
      <c r="F156" s="23">
        <v>12380.073</v>
      </c>
      <c r="G156" s="23">
        <v>12703.493</v>
      </c>
      <c r="H156" s="23">
        <v>12615.371999999999</v>
      </c>
      <c r="I156" s="98">
        <v>12616.953</v>
      </c>
    </row>
    <row r="157" spans="1:9" ht="11.25" customHeight="1" x14ac:dyDescent="0.2">
      <c r="A157" s="1"/>
      <c r="B157" s="15">
        <v>108071003</v>
      </c>
      <c r="C157" s="16" t="s">
        <v>108</v>
      </c>
      <c r="D157" s="17" t="s">
        <v>107</v>
      </c>
      <c r="E157" s="22">
        <v>1013.511</v>
      </c>
      <c r="F157" s="23">
        <v>1120.991</v>
      </c>
      <c r="G157" s="23">
        <v>1145.24</v>
      </c>
      <c r="H157" s="23">
        <v>1144.8019999999999</v>
      </c>
      <c r="I157" s="98">
        <v>1147.2339999999999</v>
      </c>
    </row>
    <row r="158" spans="1:9" ht="11.25" customHeight="1" x14ac:dyDescent="0.2">
      <c r="A158" s="1"/>
      <c r="B158" s="15">
        <v>108071504</v>
      </c>
      <c r="C158" s="16" t="s">
        <v>109</v>
      </c>
      <c r="D158" s="17" t="s">
        <v>107</v>
      </c>
      <c r="E158" s="22">
        <v>2068.6019999999999</v>
      </c>
      <c r="F158" s="23">
        <v>2236.8150000000001</v>
      </c>
      <c r="G158" s="23">
        <v>2094.0639999999999</v>
      </c>
      <c r="H158" s="23">
        <v>1772.89</v>
      </c>
      <c r="I158" s="98">
        <v>1773.0609999999999</v>
      </c>
    </row>
    <row r="159" spans="1:9" ht="11.25" customHeight="1" x14ac:dyDescent="0.2">
      <c r="A159" s="1"/>
      <c r="B159" s="15">
        <v>108073503</v>
      </c>
      <c r="C159" s="16" t="s">
        <v>110</v>
      </c>
      <c r="D159" s="17" t="s">
        <v>107</v>
      </c>
      <c r="E159" s="22">
        <v>3567.7069999999999</v>
      </c>
      <c r="F159" s="23">
        <v>3362.9920000000002</v>
      </c>
      <c r="G159" s="23">
        <v>3235.953</v>
      </c>
      <c r="H159" s="23">
        <v>3406.134</v>
      </c>
      <c r="I159" s="98">
        <v>3407.6880000000001</v>
      </c>
    </row>
    <row r="160" spans="1:9" ht="11.25" customHeight="1" x14ac:dyDescent="0.2">
      <c r="A160" s="1"/>
      <c r="B160" s="15">
        <v>108077503</v>
      </c>
      <c r="C160" s="16" t="s">
        <v>111</v>
      </c>
      <c r="D160" s="17" t="s">
        <v>107</v>
      </c>
      <c r="E160" s="22">
        <v>2044.0070000000001</v>
      </c>
      <c r="F160" s="23">
        <v>2295.4690000000001</v>
      </c>
      <c r="G160" s="23">
        <v>2151.502</v>
      </c>
      <c r="H160" s="23">
        <v>1937.365</v>
      </c>
      <c r="I160" s="98">
        <v>1934.6030000000001</v>
      </c>
    </row>
    <row r="161" spans="1:9" ht="11.25" customHeight="1" x14ac:dyDescent="0.2">
      <c r="A161" s="1"/>
      <c r="B161" s="15">
        <v>108078003</v>
      </c>
      <c r="C161" s="16" t="s">
        <v>112</v>
      </c>
      <c r="D161" s="17" t="s">
        <v>107</v>
      </c>
      <c r="E161" s="22">
        <v>1929.8910000000001</v>
      </c>
      <c r="F161" s="23">
        <v>1790.336</v>
      </c>
      <c r="G161" s="23">
        <v>1795.3140000000001</v>
      </c>
      <c r="H161" s="23">
        <v>1813.9059999999999</v>
      </c>
      <c r="I161" s="98">
        <v>1815.643</v>
      </c>
    </row>
    <row r="162" spans="1:9" ht="11.25" customHeight="1" x14ac:dyDescent="0.2">
      <c r="A162" s="1"/>
      <c r="B162" s="15">
        <v>108079004</v>
      </c>
      <c r="C162" s="16" t="s">
        <v>113</v>
      </c>
      <c r="D162" s="17" t="s">
        <v>107</v>
      </c>
      <c r="E162" s="22">
        <v>807.81</v>
      </c>
      <c r="F162" s="23">
        <v>919.96500000000003</v>
      </c>
      <c r="G162" s="23">
        <v>935.98099999999999</v>
      </c>
      <c r="H162" s="23">
        <v>944.27300000000002</v>
      </c>
      <c r="I162" s="98">
        <v>944.36599999999999</v>
      </c>
    </row>
    <row r="163" spans="1:9" ht="11.25" customHeight="1" x14ac:dyDescent="0.2">
      <c r="A163" s="1"/>
      <c r="B163" s="15">
        <v>108110603</v>
      </c>
      <c r="C163" s="16" t="s">
        <v>144</v>
      </c>
      <c r="D163" s="17" t="s">
        <v>145</v>
      </c>
      <c r="E163" s="22">
        <v>1582.1</v>
      </c>
      <c r="F163" s="23">
        <v>1491.787</v>
      </c>
      <c r="G163" s="23">
        <v>1449.0070000000001</v>
      </c>
      <c r="H163" s="23">
        <v>1356.9870000000001</v>
      </c>
      <c r="I163" s="98">
        <v>1357.117</v>
      </c>
    </row>
    <row r="164" spans="1:9" ht="11.25" customHeight="1" x14ac:dyDescent="0.2">
      <c r="A164" s="1"/>
      <c r="B164" s="15">
        <v>108111203</v>
      </c>
      <c r="C164" s="16" t="s">
        <v>146</v>
      </c>
      <c r="D164" s="17" t="s">
        <v>145</v>
      </c>
      <c r="E164" s="22">
        <v>1849.0340000000001</v>
      </c>
      <c r="F164" s="23">
        <v>2004.5530000000001</v>
      </c>
      <c r="G164" s="23">
        <v>1921.915</v>
      </c>
      <c r="H164" s="23">
        <v>1942.7570000000001</v>
      </c>
      <c r="I164" s="98">
        <v>1942.2270000000001</v>
      </c>
    </row>
    <row r="165" spans="1:9" ht="11.25" customHeight="1" x14ac:dyDescent="0.2">
      <c r="A165" s="1"/>
      <c r="B165" s="15">
        <v>108111303</v>
      </c>
      <c r="C165" s="16" t="s">
        <v>147</v>
      </c>
      <c r="D165" s="17" t="s">
        <v>145</v>
      </c>
      <c r="E165" s="22">
        <v>1283.52</v>
      </c>
      <c r="F165" s="23">
        <v>1335.432</v>
      </c>
      <c r="G165" s="23">
        <v>1395.0840000000001</v>
      </c>
      <c r="H165" s="23">
        <v>1410.2329999999999</v>
      </c>
      <c r="I165" s="98">
        <v>1409.789</v>
      </c>
    </row>
    <row r="166" spans="1:9" ht="11.25" customHeight="1" x14ac:dyDescent="0.2">
      <c r="A166" s="1"/>
      <c r="B166" s="15">
        <v>108111403</v>
      </c>
      <c r="C166" s="16" t="s">
        <v>148</v>
      </c>
      <c r="D166" s="17" t="s">
        <v>145</v>
      </c>
      <c r="E166" s="22">
        <v>1040.078</v>
      </c>
      <c r="F166" s="23">
        <v>1046.675</v>
      </c>
      <c r="G166" s="23">
        <v>1047.8140000000001</v>
      </c>
      <c r="H166" s="23">
        <v>1095.0840000000001</v>
      </c>
      <c r="I166" s="98">
        <v>1150.7639999999999</v>
      </c>
    </row>
    <row r="167" spans="1:9" ht="11.25" customHeight="1" x14ac:dyDescent="0.2">
      <c r="A167" s="1"/>
      <c r="B167" s="15">
        <v>108112003</v>
      </c>
      <c r="C167" s="16" t="s">
        <v>149</v>
      </c>
      <c r="D167" s="17" t="s">
        <v>145</v>
      </c>
      <c r="E167" s="22">
        <v>1553.3689999999999</v>
      </c>
      <c r="F167" s="23">
        <v>1350.739</v>
      </c>
      <c r="G167" s="23">
        <v>1365.8340000000001</v>
      </c>
      <c r="H167" s="23">
        <v>1424.44</v>
      </c>
      <c r="I167" s="98">
        <v>1427.3679999999999</v>
      </c>
    </row>
    <row r="168" spans="1:9" ht="11.25" customHeight="1" x14ac:dyDescent="0.2">
      <c r="A168" s="1"/>
      <c r="B168" s="15">
        <v>108112203</v>
      </c>
      <c r="C168" s="16" t="s">
        <v>150</v>
      </c>
      <c r="D168" s="17" t="s">
        <v>145</v>
      </c>
      <c r="E168" s="22">
        <v>1672.682</v>
      </c>
      <c r="F168" s="23">
        <v>2056.2640000000001</v>
      </c>
      <c r="G168" s="23">
        <v>1986.21</v>
      </c>
      <c r="H168" s="23">
        <v>1906.519</v>
      </c>
      <c r="I168" s="98">
        <v>1906.519</v>
      </c>
    </row>
    <row r="169" spans="1:9" ht="11.25" customHeight="1" x14ac:dyDescent="0.2">
      <c r="A169" s="1"/>
      <c r="B169" s="15">
        <v>108112502</v>
      </c>
      <c r="C169" s="16" t="s">
        <v>151</v>
      </c>
      <c r="D169" s="17" t="s">
        <v>145</v>
      </c>
      <c r="E169" s="22">
        <v>12058.511</v>
      </c>
      <c r="F169" s="23">
        <v>13215.061</v>
      </c>
      <c r="G169" s="23">
        <v>11132.120999999999</v>
      </c>
      <c r="H169" s="23">
        <v>11018.864</v>
      </c>
      <c r="I169" s="98">
        <v>10990.27</v>
      </c>
    </row>
    <row r="170" spans="1:9" ht="11.25" customHeight="1" x14ac:dyDescent="0.2">
      <c r="A170" s="1"/>
      <c r="B170" s="15">
        <v>108114503</v>
      </c>
      <c r="C170" s="16" t="s">
        <v>152</v>
      </c>
      <c r="D170" s="17" t="s">
        <v>145</v>
      </c>
      <c r="E170" s="22">
        <v>1597.748</v>
      </c>
      <c r="F170" s="23">
        <v>1612.575</v>
      </c>
      <c r="G170" s="23">
        <v>1620.0450000000001</v>
      </c>
      <c r="H170" s="23">
        <v>1809.64</v>
      </c>
      <c r="I170" s="98">
        <v>1811.202</v>
      </c>
    </row>
    <row r="171" spans="1:9" ht="11.25" customHeight="1" x14ac:dyDescent="0.2">
      <c r="A171" s="1"/>
      <c r="B171" s="15">
        <v>108116003</v>
      </c>
      <c r="C171" s="16" t="s">
        <v>153</v>
      </c>
      <c r="D171" s="17" t="s">
        <v>145</v>
      </c>
      <c r="E171" s="22">
        <v>1674.107</v>
      </c>
      <c r="F171" s="23">
        <v>1694.154</v>
      </c>
      <c r="G171" s="23">
        <v>1824.473</v>
      </c>
      <c r="H171" s="23">
        <v>1860.287</v>
      </c>
      <c r="I171" s="98">
        <v>1860.461</v>
      </c>
    </row>
    <row r="172" spans="1:9" ht="11.25" customHeight="1" x14ac:dyDescent="0.2">
      <c r="A172" s="1"/>
      <c r="B172" s="15">
        <v>108116303</v>
      </c>
      <c r="C172" s="16" t="s">
        <v>154</v>
      </c>
      <c r="D172" s="17" t="s">
        <v>145</v>
      </c>
      <c r="E172" s="22">
        <v>961.36</v>
      </c>
      <c r="F172" s="23">
        <v>1245.2339999999999</v>
      </c>
      <c r="G172" s="23">
        <v>1271.3800000000001</v>
      </c>
      <c r="H172" s="23">
        <v>1190.519</v>
      </c>
      <c r="I172" s="98">
        <v>1191.1769999999999</v>
      </c>
    </row>
    <row r="173" spans="1:9" ht="11.25" customHeight="1" x14ac:dyDescent="0.2">
      <c r="A173" s="1"/>
      <c r="B173" s="15">
        <v>108116503</v>
      </c>
      <c r="C173" s="16" t="s">
        <v>155</v>
      </c>
      <c r="D173" s="17" t="s">
        <v>145</v>
      </c>
      <c r="E173" s="22">
        <v>1576.905</v>
      </c>
      <c r="F173" s="23">
        <v>1585.7370000000001</v>
      </c>
      <c r="G173" s="23">
        <v>1840.7449999999999</v>
      </c>
      <c r="H173" s="23">
        <v>2179.8040000000001</v>
      </c>
      <c r="I173" s="98">
        <v>2176.36</v>
      </c>
    </row>
    <row r="174" spans="1:9" ht="11.25" customHeight="1" x14ac:dyDescent="0.2">
      <c r="A174" s="1"/>
      <c r="B174" s="15">
        <v>108118503</v>
      </c>
      <c r="C174" s="16" t="s">
        <v>156</v>
      </c>
      <c r="D174" s="17" t="s">
        <v>145</v>
      </c>
      <c r="E174" s="22">
        <v>1034.296</v>
      </c>
      <c r="F174" s="23">
        <v>1063.8530000000001</v>
      </c>
      <c r="G174" s="23">
        <v>1186.415</v>
      </c>
      <c r="H174" s="23">
        <v>1249.7819999999999</v>
      </c>
      <c r="I174" s="98">
        <v>1248.4929999999999</v>
      </c>
    </row>
    <row r="175" spans="1:9" ht="11.25" customHeight="1" x14ac:dyDescent="0.2">
      <c r="A175" s="1"/>
      <c r="B175" s="15">
        <v>108561003</v>
      </c>
      <c r="C175" s="16" t="s">
        <v>485</v>
      </c>
      <c r="D175" s="17" t="s">
        <v>486</v>
      </c>
      <c r="E175" s="22">
        <v>818.80700000000002</v>
      </c>
      <c r="F175" s="23">
        <v>964.81299999999999</v>
      </c>
      <c r="G175" s="23">
        <v>1214.9580000000001</v>
      </c>
      <c r="H175" s="23">
        <v>1288.0039999999999</v>
      </c>
      <c r="I175" s="98">
        <v>1287.3610000000001</v>
      </c>
    </row>
    <row r="176" spans="1:9" ht="11.25" customHeight="1" x14ac:dyDescent="0.2">
      <c r="A176" s="1"/>
      <c r="B176" s="15">
        <v>108561803</v>
      </c>
      <c r="C176" s="16" t="s">
        <v>487</v>
      </c>
      <c r="D176" s="17" t="s">
        <v>486</v>
      </c>
      <c r="E176" s="22">
        <v>1065.271</v>
      </c>
      <c r="F176" s="23">
        <v>996.15200000000004</v>
      </c>
      <c r="G176" s="23">
        <v>1041.6289999999999</v>
      </c>
      <c r="H176" s="23">
        <v>896.24</v>
      </c>
      <c r="I176" s="98">
        <v>896.32600000000002</v>
      </c>
    </row>
    <row r="177" spans="1:9" ht="11.25" customHeight="1" x14ac:dyDescent="0.2">
      <c r="A177" s="1"/>
      <c r="B177" s="15">
        <v>108565203</v>
      </c>
      <c r="C177" s="16" t="s">
        <v>488</v>
      </c>
      <c r="D177" s="17" t="s">
        <v>486</v>
      </c>
      <c r="E177" s="22">
        <v>1144.05</v>
      </c>
      <c r="F177" s="23">
        <v>1115.163</v>
      </c>
      <c r="G177" s="23">
        <v>1093.904</v>
      </c>
      <c r="H177" s="23">
        <v>1208.2560000000001</v>
      </c>
      <c r="I177" s="98">
        <v>1208.373</v>
      </c>
    </row>
    <row r="178" spans="1:9" ht="11.25" customHeight="1" x14ac:dyDescent="0.2">
      <c r="A178" s="1"/>
      <c r="B178" s="15">
        <v>108565503</v>
      </c>
      <c r="C178" s="16" t="s">
        <v>489</v>
      </c>
      <c r="D178" s="17" t="s">
        <v>486</v>
      </c>
      <c r="E178" s="22">
        <v>1999.115</v>
      </c>
      <c r="F178" s="23">
        <v>1826.9880000000001</v>
      </c>
      <c r="G178" s="23">
        <v>1797.068</v>
      </c>
      <c r="H178" s="23">
        <v>1669.6980000000001</v>
      </c>
      <c r="I178" s="98">
        <v>1669.8579999999999</v>
      </c>
    </row>
    <row r="179" spans="1:9" ht="11.25" customHeight="1" x14ac:dyDescent="0.2">
      <c r="A179" s="1"/>
      <c r="B179" s="15">
        <v>108566303</v>
      </c>
      <c r="C179" s="16" t="s">
        <v>490</v>
      </c>
      <c r="D179" s="17" t="s">
        <v>486</v>
      </c>
      <c r="E179" s="22">
        <v>985.75300000000004</v>
      </c>
      <c r="F179" s="23">
        <v>1013.465</v>
      </c>
      <c r="G179" s="23">
        <v>1121.9639999999999</v>
      </c>
      <c r="H179" s="23">
        <v>1215.3589999999999</v>
      </c>
      <c r="I179" s="98">
        <v>1215.4770000000001</v>
      </c>
    </row>
    <row r="180" spans="1:9" ht="11.25" customHeight="1" x14ac:dyDescent="0.2">
      <c r="A180" s="1"/>
      <c r="B180" s="15">
        <v>108567004</v>
      </c>
      <c r="C180" s="16" t="s">
        <v>491</v>
      </c>
      <c r="D180" s="17" t="s">
        <v>486</v>
      </c>
      <c r="E180" s="22">
        <v>267.67200000000003</v>
      </c>
      <c r="F180" s="23">
        <v>424.80900000000003</v>
      </c>
      <c r="G180" s="23">
        <v>362.68200000000002</v>
      </c>
      <c r="H180" s="23">
        <v>421.37</v>
      </c>
      <c r="I180" s="98">
        <v>421.411</v>
      </c>
    </row>
    <row r="181" spans="1:9" ht="11.25" customHeight="1" x14ac:dyDescent="0.2">
      <c r="A181" s="1"/>
      <c r="B181" s="15">
        <v>108567204</v>
      </c>
      <c r="C181" s="16" t="s">
        <v>492</v>
      </c>
      <c r="D181" s="17" t="s">
        <v>486</v>
      </c>
      <c r="E181" s="22">
        <v>844.64800000000002</v>
      </c>
      <c r="F181" s="23">
        <v>875.91</v>
      </c>
      <c r="G181" s="23">
        <v>846.68200000000002</v>
      </c>
      <c r="H181" s="23">
        <v>950.74800000000005</v>
      </c>
      <c r="I181" s="98">
        <v>950.76599999999996</v>
      </c>
    </row>
    <row r="182" spans="1:9" ht="11.25" customHeight="1" x14ac:dyDescent="0.2">
      <c r="A182" s="1"/>
      <c r="B182" s="15">
        <v>108567404</v>
      </c>
      <c r="C182" s="16" t="s">
        <v>493</v>
      </c>
      <c r="D182" s="17" t="s">
        <v>486</v>
      </c>
      <c r="E182" s="22">
        <v>515.58500000000004</v>
      </c>
      <c r="F182" s="23">
        <v>622.96100000000001</v>
      </c>
      <c r="G182" s="23">
        <v>565.56700000000001</v>
      </c>
      <c r="H182" s="23">
        <v>707.61599999999999</v>
      </c>
      <c r="I182" s="98">
        <v>707.68600000000004</v>
      </c>
    </row>
    <row r="183" spans="1:9" ht="11.25" customHeight="1" x14ac:dyDescent="0.2">
      <c r="A183" s="1"/>
      <c r="B183" s="15">
        <v>108567703</v>
      </c>
      <c r="C183" s="16" t="s">
        <v>494</v>
      </c>
      <c r="D183" s="17" t="s">
        <v>486</v>
      </c>
      <c r="E183" s="22">
        <v>3364.913</v>
      </c>
      <c r="F183" s="23">
        <v>3366.5749999999998</v>
      </c>
      <c r="G183" s="23">
        <v>3568.4059999999999</v>
      </c>
      <c r="H183" s="23">
        <v>4244.3490000000002</v>
      </c>
      <c r="I183" s="98">
        <v>4247.076</v>
      </c>
    </row>
    <row r="184" spans="1:9" ht="11.25" customHeight="1" x14ac:dyDescent="0.2">
      <c r="A184" s="1"/>
      <c r="B184" s="15">
        <v>108568404</v>
      </c>
      <c r="C184" s="16" t="s">
        <v>495</v>
      </c>
      <c r="D184" s="17" t="s">
        <v>486</v>
      </c>
      <c r="E184" s="22">
        <v>807.298</v>
      </c>
      <c r="F184" s="23">
        <v>856.63099999999997</v>
      </c>
      <c r="G184" s="23">
        <v>825.13099999999997</v>
      </c>
      <c r="H184" s="23">
        <v>779.86199999999997</v>
      </c>
      <c r="I184" s="98">
        <v>779.94</v>
      </c>
    </row>
    <row r="185" spans="1:9" ht="11.25" customHeight="1" x14ac:dyDescent="0.2">
      <c r="A185" s="1"/>
      <c r="B185" s="15">
        <v>108569103</v>
      </c>
      <c r="C185" s="16" t="s">
        <v>496</v>
      </c>
      <c r="D185" s="17" t="s">
        <v>486</v>
      </c>
      <c r="E185" s="22">
        <v>2272.48</v>
      </c>
      <c r="F185" s="23">
        <v>1870.0530000000001</v>
      </c>
      <c r="G185" s="23">
        <v>1897.337</v>
      </c>
      <c r="H185" s="23">
        <v>1785.864</v>
      </c>
      <c r="I185" s="98">
        <v>1786.0329999999999</v>
      </c>
    </row>
    <row r="186" spans="1:9" ht="11.25" customHeight="1" x14ac:dyDescent="0.2">
      <c r="A186" s="1"/>
      <c r="B186" s="15">
        <v>109122703</v>
      </c>
      <c r="C186" s="16" t="s">
        <v>157</v>
      </c>
      <c r="D186" s="17" t="s">
        <v>158</v>
      </c>
      <c r="E186" s="22">
        <v>1340.393</v>
      </c>
      <c r="F186" s="23">
        <v>1410.6379999999999</v>
      </c>
      <c r="G186" s="23">
        <v>1369.836</v>
      </c>
      <c r="H186" s="23">
        <v>1379.088</v>
      </c>
      <c r="I186" s="98">
        <v>1364.0609999999999</v>
      </c>
    </row>
    <row r="187" spans="1:9" ht="11.25" customHeight="1" x14ac:dyDescent="0.2">
      <c r="A187" s="1"/>
      <c r="B187" s="15">
        <v>109243503</v>
      </c>
      <c r="C187" s="16" t="s">
        <v>249</v>
      </c>
      <c r="D187" s="17" t="s">
        <v>250</v>
      </c>
      <c r="E187" s="22">
        <v>967.87400000000002</v>
      </c>
      <c r="F187" s="23">
        <v>1035.6500000000001</v>
      </c>
      <c r="G187" s="23">
        <v>1008.474</v>
      </c>
      <c r="H187" s="23">
        <v>1071.998</v>
      </c>
      <c r="I187" s="98">
        <v>1072.105</v>
      </c>
    </row>
    <row r="188" spans="1:9" ht="11.25" customHeight="1" x14ac:dyDescent="0.2">
      <c r="A188" s="1"/>
      <c r="B188" s="15">
        <v>109246003</v>
      </c>
      <c r="C188" s="16" t="s">
        <v>251</v>
      </c>
      <c r="D188" s="17" t="s">
        <v>250</v>
      </c>
      <c r="E188" s="22">
        <v>1205.1669999999999</v>
      </c>
      <c r="F188" s="23">
        <v>1219.6030000000001</v>
      </c>
      <c r="G188" s="23">
        <v>1263.8430000000001</v>
      </c>
      <c r="H188" s="23">
        <v>1636.8579999999999</v>
      </c>
      <c r="I188" s="98">
        <v>1637.018</v>
      </c>
    </row>
    <row r="189" spans="1:9" ht="11.25" customHeight="1" x14ac:dyDescent="0.2">
      <c r="A189" s="1"/>
      <c r="B189" s="15">
        <v>109248003</v>
      </c>
      <c r="C189" s="16" t="s">
        <v>252</v>
      </c>
      <c r="D189" s="17" t="s">
        <v>250</v>
      </c>
      <c r="E189" s="22">
        <v>1955.4079999999999</v>
      </c>
      <c r="F189" s="23">
        <v>2017.049</v>
      </c>
      <c r="G189" s="23">
        <v>2165.9720000000002</v>
      </c>
      <c r="H189" s="23">
        <v>2096.5459999999998</v>
      </c>
      <c r="I189" s="98">
        <v>2096.7849999999999</v>
      </c>
    </row>
    <row r="190" spans="1:9" ht="11.25" customHeight="1" x14ac:dyDescent="0.2">
      <c r="A190" s="1"/>
      <c r="B190" s="15">
        <v>109420803</v>
      </c>
      <c r="C190" s="16" t="s">
        <v>386</v>
      </c>
      <c r="D190" s="17" t="s">
        <v>387</v>
      </c>
      <c r="E190" s="22">
        <v>4874.2030000000004</v>
      </c>
      <c r="F190" s="23">
        <v>4799.6329999999998</v>
      </c>
      <c r="G190" s="23">
        <v>4371.4189999999999</v>
      </c>
      <c r="H190" s="23">
        <v>4656.0870000000004</v>
      </c>
      <c r="I190" s="98">
        <v>4655.5770000000002</v>
      </c>
    </row>
    <row r="191" spans="1:9" ht="11.25" customHeight="1" x14ac:dyDescent="0.2">
      <c r="A191" s="1"/>
      <c r="B191" s="15">
        <v>109422303</v>
      </c>
      <c r="C191" s="16" t="s">
        <v>388</v>
      </c>
      <c r="D191" s="17" t="s">
        <v>387</v>
      </c>
      <c r="E191" s="22">
        <v>2459.279</v>
      </c>
      <c r="F191" s="23">
        <v>2445.8429999999998</v>
      </c>
      <c r="G191" s="23">
        <v>2412.8090000000002</v>
      </c>
      <c r="H191" s="23">
        <v>2348.09</v>
      </c>
      <c r="I191" s="98">
        <v>2347.355</v>
      </c>
    </row>
    <row r="192" spans="1:9" ht="11.25" customHeight="1" x14ac:dyDescent="0.2">
      <c r="A192" s="1"/>
      <c r="B192" s="15">
        <v>109426003</v>
      </c>
      <c r="C192" s="16" t="s">
        <v>389</v>
      </c>
      <c r="D192" s="17" t="s">
        <v>387</v>
      </c>
      <c r="E192" s="22">
        <v>1129.3610000000001</v>
      </c>
      <c r="F192" s="23">
        <v>1292.5070000000001</v>
      </c>
      <c r="G192" s="23">
        <v>1224.538</v>
      </c>
      <c r="H192" s="23">
        <v>1289.558</v>
      </c>
      <c r="I192" s="98">
        <v>1289.6849999999999</v>
      </c>
    </row>
    <row r="193" spans="1:9" ht="11.25" customHeight="1" x14ac:dyDescent="0.2">
      <c r="A193" s="1"/>
      <c r="B193" s="15">
        <v>109426303</v>
      </c>
      <c r="C193" s="16" t="s">
        <v>390</v>
      </c>
      <c r="D193" s="17" t="s">
        <v>387</v>
      </c>
      <c r="E193" s="22">
        <v>1714.4770000000001</v>
      </c>
      <c r="F193" s="23">
        <v>1826.971</v>
      </c>
      <c r="G193" s="23">
        <v>1954.87</v>
      </c>
      <c r="H193" s="23">
        <v>2099.4</v>
      </c>
      <c r="I193" s="98">
        <v>2099.605</v>
      </c>
    </row>
    <row r="194" spans="1:9" ht="11.25" customHeight="1" x14ac:dyDescent="0.2">
      <c r="A194" s="1"/>
      <c r="B194" s="15">
        <v>109427503</v>
      </c>
      <c r="C194" s="16" t="s">
        <v>391</v>
      </c>
      <c r="D194" s="17" t="s">
        <v>387</v>
      </c>
      <c r="E194" s="22">
        <v>1642.943</v>
      </c>
      <c r="F194" s="23">
        <v>1663.461</v>
      </c>
      <c r="G194" s="23">
        <v>1664.9169999999999</v>
      </c>
      <c r="H194" s="23">
        <v>2032.4349999999999</v>
      </c>
      <c r="I194" s="98">
        <v>2033.1489999999999</v>
      </c>
    </row>
    <row r="195" spans="1:9" ht="11.25" customHeight="1" x14ac:dyDescent="0.2">
      <c r="A195" s="1"/>
      <c r="B195" s="15">
        <v>109530304</v>
      </c>
      <c r="C195" s="16" t="s">
        <v>463</v>
      </c>
      <c r="D195" s="17" t="s">
        <v>464</v>
      </c>
      <c r="E195" s="22">
        <v>307.214</v>
      </c>
      <c r="F195" s="23">
        <v>328.03500000000003</v>
      </c>
      <c r="G195" s="23">
        <v>390.51100000000002</v>
      </c>
      <c r="H195" s="23">
        <v>390.36200000000002</v>
      </c>
      <c r="I195" s="98">
        <v>390.4</v>
      </c>
    </row>
    <row r="196" spans="1:9" ht="11.25" customHeight="1" x14ac:dyDescent="0.2">
      <c r="A196" s="1"/>
      <c r="B196" s="15">
        <v>109531304</v>
      </c>
      <c r="C196" s="16" t="s">
        <v>465</v>
      </c>
      <c r="D196" s="17" t="s">
        <v>464</v>
      </c>
      <c r="E196" s="22">
        <v>1503.7080000000001</v>
      </c>
      <c r="F196" s="23">
        <v>1428.643</v>
      </c>
      <c r="G196" s="23">
        <v>1627.7270000000001</v>
      </c>
      <c r="H196" s="23">
        <v>1561.345</v>
      </c>
      <c r="I196" s="98">
        <v>1561.1089999999999</v>
      </c>
    </row>
    <row r="197" spans="1:9" ht="11.25" customHeight="1" x14ac:dyDescent="0.2">
      <c r="A197" s="1"/>
      <c r="B197" s="15">
        <v>109532804</v>
      </c>
      <c r="C197" s="16" t="s">
        <v>466</v>
      </c>
      <c r="D197" s="17" t="s">
        <v>464</v>
      </c>
      <c r="E197" s="22">
        <v>1098.1959999999999</v>
      </c>
      <c r="F197" s="23">
        <v>946.87800000000004</v>
      </c>
      <c r="G197" s="23">
        <v>850.77700000000004</v>
      </c>
      <c r="H197" s="23">
        <v>851.49599999999998</v>
      </c>
      <c r="I197" s="98">
        <v>860.952</v>
      </c>
    </row>
    <row r="198" spans="1:9" ht="11.25" customHeight="1" x14ac:dyDescent="0.2">
      <c r="A198" s="1"/>
      <c r="B198" s="15">
        <v>109535504</v>
      </c>
      <c r="C198" s="16" t="s">
        <v>467</v>
      </c>
      <c r="D198" s="17" t="s">
        <v>464</v>
      </c>
      <c r="E198" s="22">
        <v>1297.5239999999999</v>
      </c>
      <c r="F198" s="23">
        <v>1224.4100000000001</v>
      </c>
      <c r="G198" s="23">
        <v>1158.2629999999999</v>
      </c>
      <c r="H198" s="23">
        <v>1021.437</v>
      </c>
      <c r="I198" s="98">
        <v>1021.538</v>
      </c>
    </row>
    <row r="199" spans="1:9" ht="11.25" customHeight="1" x14ac:dyDescent="0.2">
      <c r="A199" s="1"/>
      <c r="B199" s="15">
        <v>109537504</v>
      </c>
      <c r="C199" s="16" t="s">
        <v>468</v>
      </c>
      <c r="D199" s="17" t="s">
        <v>464</v>
      </c>
      <c r="E199" s="22">
        <v>1131.2080000000001</v>
      </c>
      <c r="F199" s="23">
        <v>1092.6089999999999</v>
      </c>
      <c r="G199" s="23">
        <v>1332.836</v>
      </c>
      <c r="H199" s="23">
        <v>1052.2840000000001</v>
      </c>
      <c r="I199" s="98">
        <v>1052.3889999999999</v>
      </c>
    </row>
    <row r="200" spans="1:9" ht="11.25" customHeight="1" x14ac:dyDescent="0.2">
      <c r="A200" s="1"/>
      <c r="B200" s="15">
        <v>110141003</v>
      </c>
      <c r="C200" s="16" t="s">
        <v>165</v>
      </c>
      <c r="D200" s="17" t="s">
        <v>166</v>
      </c>
      <c r="E200" s="22">
        <v>2188.1320000000001</v>
      </c>
      <c r="F200" s="23">
        <v>2434.4070000000002</v>
      </c>
      <c r="G200" s="23">
        <v>2315.9</v>
      </c>
      <c r="H200" s="23">
        <v>2120.7289999999998</v>
      </c>
      <c r="I200" s="98">
        <v>2121.71</v>
      </c>
    </row>
    <row r="201" spans="1:9" ht="11.25" customHeight="1" x14ac:dyDescent="0.2">
      <c r="A201" s="1"/>
      <c r="B201" s="15">
        <v>110141103</v>
      </c>
      <c r="C201" s="16" t="s">
        <v>167</v>
      </c>
      <c r="D201" s="17" t="s">
        <v>166</v>
      </c>
      <c r="E201" s="22">
        <v>2774.4</v>
      </c>
      <c r="F201" s="23">
        <v>2774.7710000000002</v>
      </c>
      <c r="G201" s="23">
        <v>3074.5720000000001</v>
      </c>
      <c r="H201" s="23">
        <v>3388.5120000000002</v>
      </c>
      <c r="I201" s="98">
        <v>3382.4380000000001</v>
      </c>
    </row>
    <row r="202" spans="1:9" ht="11.25" customHeight="1" x14ac:dyDescent="0.2">
      <c r="A202" s="1"/>
      <c r="B202" s="15">
        <v>110147003</v>
      </c>
      <c r="C202" s="16" t="s">
        <v>168</v>
      </c>
      <c r="D202" s="17" t="s">
        <v>166</v>
      </c>
      <c r="E202" s="22">
        <v>2146.2530000000002</v>
      </c>
      <c r="F202" s="23">
        <v>2283.75</v>
      </c>
      <c r="G202" s="23">
        <v>2523.422</v>
      </c>
      <c r="H202" s="23">
        <v>2701.2649999999999</v>
      </c>
      <c r="I202" s="98">
        <v>2702.4059999999999</v>
      </c>
    </row>
    <row r="203" spans="1:9" ht="11.25" customHeight="1" x14ac:dyDescent="0.2">
      <c r="A203" s="1"/>
      <c r="B203" s="15">
        <v>110148002</v>
      </c>
      <c r="C203" s="16" t="s">
        <v>169</v>
      </c>
      <c r="D203" s="17" t="s">
        <v>166</v>
      </c>
      <c r="E203" s="22">
        <v>8300.0460000000003</v>
      </c>
      <c r="F203" s="23">
        <v>8095.4920000000002</v>
      </c>
      <c r="G203" s="23">
        <v>8450.5169999999998</v>
      </c>
      <c r="H203" s="23">
        <v>9151.0959999999995</v>
      </c>
      <c r="I203" s="98">
        <v>9047.1219999999994</v>
      </c>
    </row>
    <row r="204" spans="1:9" ht="11.25" customHeight="1" x14ac:dyDescent="0.2">
      <c r="A204" s="1"/>
      <c r="B204" s="15">
        <v>110171003</v>
      </c>
      <c r="C204" s="16" t="s">
        <v>193</v>
      </c>
      <c r="D204" s="17" t="s">
        <v>192</v>
      </c>
      <c r="E204" s="22">
        <v>3396.54</v>
      </c>
      <c r="F204" s="23">
        <v>3594.8989999999999</v>
      </c>
      <c r="G204" s="23">
        <v>3740.9569999999999</v>
      </c>
      <c r="H204" s="23">
        <v>3897.6280000000002</v>
      </c>
      <c r="I204" s="98">
        <v>3899.3629999999998</v>
      </c>
    </row>
    <row r="205" spans="1:9" ht="11.25" customHeight="1" x14ac:dyDescent="0.2">
      <c r="A205" s="1"/>
      <c r="B205" s="15">
        <v>110171803</v>
      </c>
      <c r="C205" s="16" t="s">
        <v>194</v>
      </c>
      <c r="D205" s="17" t="s">
        <v>192</v>
      </c>
      <c r="E205" s="22">
        <v>2254.9859999999999</v>
      </c>
      <c r="F205" s="23">
        <v>2318.1030000000001</v>
      </c>
      <c r="G205" s="23">
        <v>2299.8820000000001</v>
      </c>
      <c r="H205" s="23">
        <v>2134.2660000000001</v>
      </c>
      <c r="I205" s="98">
        <v>2137.4870000000001</v>
      </c>
    </row>
    <row r="206" spans="1:9" ht="11.25" customHeight="1" x14ac:dyDescent="0.2">
      <c r="A206" s="1"/>
      <c r="B206" s="15">
        <v>110173003</v>
      </c>
      <c r="C206" s="16" t="s">
        <v>195</v>
      </c>
      <c r="D206" s="17" t="s">
        <v>192</v>
      </c>
      <c r="E206" s="22">
        <v>1761.7429999999999</v>
      </c>
      <c r="F206" s="23">
        <v>1822.413</v>
      </c>
      <c r="G206" s="23">
        <v>1975.41</v>
      </c>
      <c r="H206" s="23">
        <v>2063.047</v>
      </c>
      <c r="I206" s="98">
        <v>2063.4949999999999</v>
      </c>
    </row>
    <row r="207" spans="1:9" ht="11.25" customHeight="1" x14ac:dyDescent="0.2">
      <c r="A207" s="1"/>
      <c r="B207" s="15">
        <v>110173504</v>
      </c>
      <c r="C207" s="16" t="s">
        <v>196</v>
      </c>
      <c r="D207" s="17" t="s">
        <v>192</v>
      </c>
      <c r="E207" s="22">
        <v>606.68100000000004</v>
      </c>
      <c r="F207" s="23">
        <v>559.88900000000001</v>
      </c>
      <c r="G207" s="23">
        <v>702.31600000000003</v>
      </c>
      <c r="H207" s="23">
        <v>651.23500000000001</v>
      </c>
      <c r="I207" s="98">
        <v>651.29999999999995</v>
      </c>
    </row>
    <row r="208" spans="1:9" ht="11.25" customHeight="1" x14ac:dyDescent="0.2">
      <c r="A208" s="1"/>
      <c r="B208" s="15">
        <v>110175003</v>
      </c>
      <c r="C208" s="16" t="s">
        <v>197</v>
      </c>
      <c r="D208" s="17" t="s">
        <v>192</v>
      </c>
      <c r="E208" s="22">
        <v>1900.5139999999999</v>
      </c>
      <c r="F208" s="23">
        <v>1847.0340000000001</v>
      </c>
      <c r="G208" s="23">
        <v>2009.9459999999999</v>
      </c>
      <c r="H208" s="23">
        <v>2038.3879999999999</v>
      </c>
      <c r="I208" s="98">
        <v>2037.509</v>
      </c>
    </row>
    <row r="209" spans="1:9" ht="11.25" customHeight="1" x14ac:dyDescent="0.2">
      <c r="A209" s="1"/>
      <c r="B209" s="15">
        <v>110177003</v>
      </c>
      <c r="C209" s="16" t="s">
        <v>198</v>
      </c>
      <c r="D209" s="17" t="s">
        <v>192</v>
      </c>
      <c r="E209" s="22">
        <v>3150.904</v>
      </c>
      <c r="F209" s="23">
        <v>2987.0740000000001</v>
      </c>
      <c r="G209" s="23">
        <v>3334.57</v>
      </c>
      <c r="H209" s="23">
        <v>2966.154</v>
      </c>
      <c r="I209" s="98">
        <v>2967.8420000000001</v>
      </c>
    </row>
    <row r="210" spans="1:9" ht="11.25" customHeight="1" x14ac:dyDescent="0.2">
      <c r="A210" s="1"/>
      <c r="B210" s="15">
        <v>110179003</v>
      </c>
      <c r="C210" s="16" t="s">
        <v>199</v>
      </c>
      <c r="D210" s="17" t="s">
        <v>192</v>
      </c>
      <c r="E210" s="22">
        <v>2018.0619999999999</v>
      </c>
      <c r="F210" s="23">
        <v>2162.2159999999999</v>
      </c>
      <c r="G210" s="23">
        <v>2212.0880000000002</v>
      </c>
      <c r="H210" s="23">
        <v>1972.1379999999999</v>
      </c>
      <c r="I210" s="98">
        <v>1971.472</v>
      </c>
    </row>
    <row r="211" spans="1:9" ht="11.25" customHeight="1" x14ac:dyDescent="0.2">
      <c r="A211" s="1"/>
      <c r="B211" s="15">
        <v>110183602</v>
      </c>
      <c r="C211" s="16" t="s">
        <v>200</v>
      </c>
      <c r="D211" s="17" t="s">
        <v>201</v>
      </c>
      <c r="E211" s="22">
        <v>6723.8639999999996</v>
      </c>
      <c r="F211" s="23">
        <v>6510.96</v>
      </c>
      <c r="G211" s="23">
        <v>7252.442</v>
      </c>
      <c r="H211" s="23">
        <v>7426.6090000000004</v>
      </c>
      <c r="I211" s="98">
        <v>7425.8639999999996</v>
      </c>
    </row>
    <row r="212" spans="1:9" ht="11.25" customHeight="1" x14ac:dyDescent="0.2">
      <c r="A212" s="1"/>
      <c r="B212" s="15">
        <v>111291304</v>
      </c>
      <c r="C212" s="16" t="s">
        <v>282</v>
      </c>
      <c r="D212" s="17" t="s">
        <v>283</v>
      </c>
      <c r="E212" s="22">
        <v>1807.1089999999999</v>
      </c>
      <c r="F212" s="23">
        <v>1800.0029999999999</v>
      </c>
      <c r="G212" s="23">
        <v>1667.931</v>
      </c>
      <c r="H212" s="23">
        <v>1643.354</v>
      </c>
      <c r="I212" s="98">
        <v>1643.59</v>
      </c>
    </row>
    <row r="213" spans="1:9" ht="11.25" customHeight="1" x14ac:dyDescent="0.2">
      <c r="A213" s="1"/>
      <c r="B213" s="15">
        <v>111292304</v>
      </c>
      <c r="C213" s="16" t="s">
        <v>284</v>
      </c>
      <c r="D213" s="17" t="s">
        <v>283</v>
      </c>
      <c r="E213" s="22">
        <v>757.529</v>
      </c>
      <c r="F213" s="23">
        <v>722.03700000000003</v>
      </c>
      <c r="G213" s="23">
        <v>621.42600000000004</v>
      </c>
      <c r="H213" s="23">
        <v>654.202</v>
      </c>
      <c r="I213" s="98">
        <v>656.10400000000004</v>
      </c>
    </row>
    <row r="214" spans="1:9" ht="11.25" customHeight="1" x14ac:dyDescent="0.2">
      <c r="A214" s="1"/>
      <c r="B214" s="15">
        <v>111297504</v>
      </c>
      <c r="C214" s="16" t="s">
        <v>285</v>
      </c>
      <c r="D214" s="17" t="s">
        <v>283</v>
      </c>
      <c r="E214" s="22">
        <v>931.41499999999996</v>
      </c>
      <c r="F214" s="23">
        <v>916.89800000000002</v>
      </c>
      <c r="G214" s="23">
        <v>853.27099999999996</v>
      </c>
      <c r="H214" s="23">
        <v>972.59400000000005</v>
      </c>
      <c r="I214" s="98">
        <v>973.95600000000002</v>
      </c>
    </row>
    <row r="215" spans="1:9" ht="11.25" customHeight="1" x14ac:dyDescent="0.2">
      <c r="A215" s="1"/>
      <c r="B215" s="15">
        <v>111312503</v>
      </c>
      <c r="C215" s="16" t="s">
        <v>292</v>
      </c>
      <c r="D215" s="17" t="s">
        <v>293</v>
      </c>
      <c r="E215" s="22">
        <v>2613.2539999999999</v>
      </c>
      <c r="F215" s="23">
        <v>2362.9940000000001</v>
      </c>
      <c r="G215" s="23">
        <v>2564.348</v>
      </c>
      <c r="H215" s="23">
        <v>2240.0859999999998</v>
      </c>
      <c r="I215" s="98">
        <v>2241.4110000000001</v>
      </c>
    </row>
    <row r="216" spans="1:9" ht="11.25" customHeight="1" x14ac:dyDescent="0.2">
      <c r="A216" s="1"/>
      <c r="B216" s="15">
        <v>111312804</v>
      </c>
      <c r="C216" s="16" t="s">
        <v>294</v>
      </c>
      <c r="D216" s="17" t="s">
        <v>293</v>
      </c>
      <c r="E216" s="22">
        <v>1159.7139999999999</v>
      </c>
      <c r="F216" s="23">
        <v>1133.452</v>
      </c>
      <c r="G216" s="23">
        <v>1120.539</v>
      </c>
      <c r="H216" s="23">
        <v>1191.537</v>
      </c>
      <c r="I216" s="98">
        <v>1191.653</v>
      </c>
    </row>
    <row r="217" spans="1:9" ht="11.25" customHeight="1" x14ac:dyDescent="0.2">
      <c r="A217" s="1"/>
      <c r="B217" s="15">
        <v>111316003</v>
      </c>
      <c r="C217" s="16" t="s">
        <v>295</v>
      </c>
      <c r="D217" s="17" t="s">
        <v>293</v>
      </c>
      <c r="E217" s="22">
        <v>3000.05</v>
      </c>
      <c r="F217" s="23">
        <v>3037.3139999999999</v>
      </c>
      <c r="G217" s="23">
        <v>3064.2849999999999</v>
      </c>
      <c r="H217" s="23">
        <v>3206.9740000000002</v>
      </c>
      <c r="I217" s="98">
        <v>3208.3789999999999</v>
      </c>
    </row>
    <row r="218" spans="1:9" ht="11.25" customHeight="1" x14ac:dyDescent="0.2">
      <c r="A218" s="1"/>
      <c r="B218" s="15">
        <v>111317503</v>
      </c>
      <c r="C218" s="16" t="s">
        <v>296</v>
      </c>
      <c r="D218" s="17" t="s">
        <v>293</v>
      </c>
      <c r="E218" s="22">
        <v>1792.288</v>
      </c>
      <c r="F218" s="23">
        <v>1775.7660000000001</v>
      </c>
      <c r="G218" s="23">
        <v>1818.7439999999999</v>
      </c>
      <c r="H218" s="23">
        <v>1868.799</v>
      </c>
      <c r="I218" s="98">
        <v>1868.979</v>
      </c>
    </row>
    <row r="219" spans="1:9" ht="11.25" customHeight="1" x14ac:dyDescent="0.2">
      <c r="A219" s="1"/>
      <c r="B219" s="15">
        <v>111343603</v>
      </c>
      <c r="C219" s="16" t="s">
        <v>309</v>
      </c>
      <c r="D219" s="17" t="s">
        <v>310</v>
      </c>
      <c r="E219" s="22">
        <v>2992.6840000000002</v>
      </c>
      <c r="F219" s="23">
        <v>2945.4409999999998</v>
      </c>
      <c r="G219" s="23">
        <v>3030.2249999999999</v>
      </c>
      <c r="H219" s="23">
        <v>3004.3389999999999</v>
      </c>
      <c r="I219" s="98">
        <v>3001.3429999999998</v>
      </c>
    </row>
    <row r="220" spans="1:9" ht="11.25" customHeight="1" x14ac:dyDescent="0.2">
      <c r="A220" s="1"/>
      <c r="B220" s="15">
        <v>111444602</v>
      </c>
      <c r="C220" s="16" t="s">
        <v>405</v>
      </c>
      <c r="D220" s="17" t="s">
        <v>406</v>
      </c>
      <c r="E220" s="22">
        <v>7587.8370000000004</v>
      </c>
      <c r="F220" s="23">
        <v>9285.6579999999994</v>
      </c>
      <c r="G220" s="23">
        <v>9406.2790000000005</v>
      </c>
      <c r="H220" s="23">
        <v>9587.6550000000007</v>
      </c>
      <c r="I220" s="98">
        <v>9588.6360000000004</v>
      </c>
    </row>
    <row r="221" spans="1:9" ht="11.25" customHeight="1" x14ac:dyDescent="0.2">
      <c r="A221" s="1"/>
      <c r="B221" s="15">
        <v>112011103</v>
      </c>
      <c r="C221" s="16" t="s">
        <v>10</v>
      </c>
      <c r="D221" s="17" t="s">
        <v>11</v>
      </c>
      <c r="E221" s="22">
        <v>1938.019</v>
      </c>
      <c r="F221" s="23">
        <v>1844.057</v>
      </c>
      <c r="G221" s="23">
        <v>2017.979</v>
      </c>
      <c r="H221" s="23">
        <v>1958.3679999999999</v>
      </c>
      <c r="I221" s="98">
        <v>1959.3720000000001</v>
      </c>
    </row>
    <row r="222" spans="1:9" ht="11.25" customHeight="1" x14ac:dyDescent="0.2">
      <c r="A222" s="1"/>
      <c r="B222" s="15">
        <v>112011603</v>
      </c>
      <c r="C222" s="16" t="s">
        <v>12</v>
      </c>
      <c r="D222" s="17" t="s">
        <v>11</v>
      </c>
      <c r="E222" s="22">
        <v>5285.357</v>
      </c>
      <c r="F222" s="23">
        <v>5077.3010000000004</v>
      </c>
      <c r="G222" s="23">
        <v>5004.1090000000004</v>
      </c>
      <c r="H222" s="23">
        <v>4669.6570000000002</v>
      </c>
      <c r="I222" s="98">
        <v>4671.4520000000002</v>
      </c>
    </row>
    <row r="223" spans="1:9" ht="11.25" customHeight="1" x14ac:dyDescent="0.2">
      <c r="A223" s="1"/>
      <c r="B223" s="15">
        <v>112013054</v>
      </c>
      <c r="C223" s="16" t="s">
        <v>13</v>
      </c>
      <c r="D223" s="17" t="s">
        <v>11</v>
      </c>
      <c r="E223" s="22">
        <v>955.88400000000001</v>
      </c>
      <c r="F223" s="23">
        <v>984.46799999999996</v>
      </c>
      <c r="G223" s="23">
        <v>1035.8309999999999</v>
      </c>
      <c r="H223" s="23">
        <v>1041.8689999999999</v>
      </c>
      <c r="I223" s="98">
        <v>1040.46</v>
      </c>
    </row>
    <row r="224" spans="1:9" ht="11.25" customHeight="1" x14ac:dyDescent="0.2">
      <c r="A224" s="1"/>
      <c r="B224" s="15">
        <v>112013753</v>
      </c>
      <c r="C224" s="16" t="s">
        <v>14</v>
      </c>
      <c r="D224" s="17" t="s">
        <v>11</v>
      </c>
      <c r="E224" s="22">
        <v>4033.7310000000002</v>
      </c>
      <c r="F224" s="23">
        <v>3886.7890000000002</v>
      </c>
      <c r="G224" s="23">
        <v>3677.6039999999998</v>
      </c>
      <c r="H224" s="23">
        <v>4017.058</v>
      </c>
      <c r="I224" s="98">
        <v>4015.8049999999998</v>
      </c>
    </row>
    <row r="225" spans="1:9" ht="11.25" customHeight="1" x14ac:dyDescent="0.2">
      <c r="A225" s="1"/>
      <c r="B225" s="15">
        <v>112015203</v>
      </c>
      <c r="C225" s="16" t="s">
        <v>15</v>
      </c>
      <c r="D225" s="17" t="s">
        <v>11</v>
      </c>
      <c r="E225" s="22">
        <v>1924.885</v>
      </c>
      <c r="F225" s="23">
        <v>1968.17</v>
      </c>
      <c r="G225" s="23">
        <v>1863.2560000000001</v>
      </c>
      <c r="H225" s="23">
        <v>1883.192</v>
      </c>
      <c r="I225" s="98">
        <v>1879.3679999999999</v>
      </c>
    </row>
    <row r="226" spans="1:9" ht="11.25" customHeight="1" x14ac:dyDescent="0.2">
      <c r="A226" s="1"/>
      <c r="B226" s="15">
        <v>112018523</v>
      </c>
      <c r="C226" s="16" t="s">
        <v>16</v>
      </c>
      <c r="D226" s="17" t="s">
        <v>11</v>
      </c>
      <c r="E226" s="22">
        <v>2630.4650000000001</v>
      </c>
      <c r="F226" s="23">
        <v>2852.5340000000001</v>
      </c>
      <c r="G226" s="23">
        <v>2671.6979999999999</v>
      </c>
      <c r="H226" s="23">
        <v>2514.8040000000001</v>
      </c>
      <c r="I226" s="98">
        <v>2495.1610000000001</v>
      </c>
    </row>
    <row r="227" spans="1:9" ht="11.25" customHeight="1" x14ac:dyDescent="0.2">
      <c r="A227" s="1"/>
      <c r="B227" s="15">
        <v>112281302</v>
      </c>
      <c r="C227" s="16" t="s">
        <v>276</v>
      </c>
      <c r="D227" s="17" t="s">
        <v>277</v>
      </c>
      <c r="E227" s="22">
        <v>11201.501</v>
      </c>
      <c r="F227" s="23">
        <v>11750.623</v>
      </c>
      <c r="G227" s="23">
        <v>12288.192999999999</v>
      </c>
      <c r="H227" s="23">
        <v>12497.782999999999</v>
      </c>
      <c r="I227" s="98">
        <v>12465.788</v>
      </c>
    </row>
    <row r="228" spans="1:9" ht="11.25" customHeight="1" x14ac:dyDescent="0.2">
      <c r="A228" s="1"/>
      <c r="B228" s="15">
        <v>112282004</v>
      </c>
      <c r="C228" s="16" t="s">
        <v>278</v>
      </c>
      <c r="D228" s="17" t="s">
        <v>277</v>
      </c>
      <c r="E228" s="22">
        <v>783.93100000000004</v>
      </c>
      <c r="F228" s="23">
        <v>1026.4829999999999</v>
      </c>
      <c r="G228" s="23">
        <v>866.96699999999998</v>
      </c>
      <c r="H228" s="23">
        <v>639.40300000000002</v>
      </c>
      <c r="I228" s="98">
        <v>639.46500000000003</v>
      </c>
    </row>
    <row r="229" spans="1:9" ht="11.25" customHeight="1" x14ac:dyDescent="0.2">
      <c r="A229" s="1"/>
      <c r="B229" s="15">
        <v>112283003</v>
      </c>
      <c r="C229" s="16" t="s">
        <v>279</v>
      </c>
      <c r="D229" s="17" t="s">
        <v>277</v>
      </c>
      <c r="E229" s="22">
        <v>2905.7330000000002</v>
      </c>
      <c r="F229" s="23">
        <v>2655.1779999999999</v>
      </c>
      <c r="G229" s="23">
        <v>2558.0880000000002</v>
      </c>
      <c r="H229" s="23">
        <v>2846.692</v>
      </c>
      <c r="I229" s="98">
        <v>2845.6610000000001</v>
      </c>
    </row>
    <row r="230" spans="1:9" ht="11.25" customHeight="1" x14ac:dyDescent="0.2">
      <c r="A230" s="1"/>
      <c r="B230" s="15">
        <v>112286003</v>
      </c>
      <c r="C230" s="16" t="s">
        <v>280</v>
      </c>
      <c r="D230" s="17" t="s">
        <v>277</v>
      </c>
      <c r="E230" s="22">
        <v>2676.1759999999999</v>
      </c>
      <c r="F230" s="23">
        <v>2809.7620000000002</v>
      </c>
      <c r="G230" s="23">
        <v>3327.0059999999999</v>
      </c>
      <c r="H230" s="23">
        <v>3180.32</v>
      </c>
      <c r="I230" s="98">
        <v>3175.8319999999999</v>
      </c>
    </row>
    <row r="231" spans="1:9" ht="11.25" customHeight="1" x14ac:dyDescent="0.2">
      <c r="A231" s="1"/>
      <c r="B231" s="15">
        <v>112289003</v>
      </c>
      <c r="C231" s="16" t="s">
        <v>281</v>
      </c>
      <c r="D231" s="17" t="s">
        <v>277</v>
      </c>
      <c r="E231" s="22">
        <v>4858.723</v>
      </c>
      <c r="F231" s="23">
        <v>5064.8019999999997</v>
      </c>
      <c r="G231" s="23">
        <v>4500.1540000000005</v>
      </c>
      <c r="H231" s="23">
        <v>4202.9049999999997</v>
      </c>
      <c r="I231" s="98">
        <v>4203.3959999999997</v>
      </c>
    </row>
    <row r="232" spans="1:9" ht="11.25" customHeight="1" x14ac:dyDescent="0.2">
      <c r="A232" s="1"/>
      <c r="B232" s="15">
        <v>112671303</v>
      </c>
      <c r="C232" s="16" t="s">
        <v>560</v>
      </c>
      <c r="D232" s="17" t="s">
        <v>561</v>
      </c>
      <c r="E232" s="22">
        <v>8533.66</v>
      </c>
      <c r="F232" s="23">
        <v>8386.6470000000008</v>
      </c>
      <c r="G232" s="23">
        <v>7882.616</v>
      </c>
      <c r="H232" s="23">
        <v>7349.8490000000002</v>
      </c>
      <c r="I232" s="98">
        <v>7360.6319999999996</v>
      </c>
    </row>
    <row r="233" spans="1:9" ht="11.25" customHeight="1" x14ac:dyDescent="0.2">
      <c r="A233" s="1"/>
      <c r="B233" s="15">
        <v>112671603</v>
      </c>
      <c r="C233" s="16" t="s">
        <v>562</v>
      </c>
      <c r="D233" s="17" t="s">
        <v>561</v>
      </c>
      <c r="E233" s="22">
        <v>8469.3680000000004</v>
      </c>
      <c r="F233" s="23">
        <v>8240.1620000000003</v>
      </c>
      <c r="G233" s="23">
        <v>8008.3789999999999</v>
      </c>
      <c r="H233" s="23">
        <v>7357.6229999999996</v>
      </c>
      <c r="I233" s="98">
        <v>7357.5870000000004</v>
      </c>
    </row>
    <row r="234" spans="1:9" ht="11.25" customHeight="1" x14ac:dyDescent="0.2">
      <c r="A234" s="1"/>
      <c r="B234" s="15">
        <v>112671803</v>
      </c>
      <c r="C234" s="16" t="s">
        <v>563</v>
      </c>
      <c r="D234" s="17" t="s">
        <v>561</v>
      </c>
      <c r="E234" s="22">
        <v>4726.2700000000004</v>
      </c>
      <c r="F234" s="23">
        <v>4488.0349999999999</v>
      </c>
      <c r="G234" s="23">
        <v>4680.0259999999998</v>
      </c>
      <c r="H234" s="23">
        <v>4845.1670000000004</v>
      </c>
      <c r="I234" s="98">
        <v>4849.9269999999997</v>
      </c>
    </row>
    <row r="235" spans="1:9" ht="11.25" customHeight="1" x14ac:dyDescent="0.2">
      <c r="A235" s="1"/>
      <c r="B235" s="15">
        <v>112672203</v>
      </c>
      <c r="C235" s="16" t="s">
        <v>564</v>
      </c>
      <c r="D235" s="17" t="s">
        <v>561</v>
      </c>
      <c r="E235" s="22">
        <v>3606.241</v>
      </c>
      <c r="F235" s="23">
        <v>3598.05</v>
      </c>
      <c r="G235" s="23">
        <v>3698.2080000000001</v>
      </c>
      <c r="H235" s="23">
        <v>3235.3960000000002</v>
      </c>
      <c r="I235" s="98">
        <v>3237.2339999999999</v>
      </c>
    </row>
    <row r="236" spans="1:9" ht="11.25" customHeight="1" x14ac:dyDescent="0.2">
      <c r="A236" s="1"/>
      <c r="B236" s="15">
        <v>112672803</v>
      </c>
      <c r="C236" s="16" t="s">
        <v>565</v>
      </c>
      <c r="D236" s="17" t="s">
        <v>561</v>
      </c>
      <c r="E236" s="22">
        <v>4820.3729999999996</v>
      </c>
      <c r="F236" s="23">
        <v>4595.8220000000001</v>
      </c>
      <c r="G236" s="23">
        <v>4386.34</v>
      </c>
      <c r="H236" s="23">
        <v>4205.4809999999998</v>
      </c>
      <c r="I236" s="98">
        <v>4211.0349999999999</v>
      </c>
    </row>
    <row r="237" spans="1:9" ht="11.25" customHeight="1" x14ac:dyDescent="0.2">
      <c r="A237" s="1"/>
      <c r="B237" s="15">
        <v>112674403</v>
      </c>
      <c r="C237" s="16" t="s">
        <v>566</v>
      </c>
      <c r="D237" s="17" t="s">
        <v>561</v>
      </c>
      <c r="E237" s="22">
        <v>6166.0770000000002</v>
      </c>
      <c r="F237" s="23">
        <v>5506.1329999999998</v>
      </c>
      <c r="G237" s="23">
        <v>5919.9769999999999</v>
      </c>
      <c r="H237" s="23">
        <v>5305.4629999999997</v>
      </c>
      <c r="I237" s="98">
        <v>5306.1809999999996</v>
      </c>
    </row>
    <row r="238" spans="1:9" ht="11.25" customHeight="1" x14ac:dyDescent="0.2">
      <c r="A238" s="1"/>
      <c r="B238" s="15">
        <v>112675503</v>
      </c>
      <c r="C238" s="16" t="s">
        <v>567</v>
      </c>
      <c r="D238" s="17" t="s">
        <v>561</v>
      </c>
      <c r="E238" s="22">
        <v>5725.9870000000001</v>
      </c>
      <c r="F238" s="23">
        <v>6846.12</v>
      </c>
      <c r="G238" s="23">
        <v>7057.4809999999998</v>
      </c>
      <c r="H238" s="23">
        <v>7130.9629999999997</v>
      </c>
      <c r="I238" s="98">
        <v>7129.7240000000002</v>
      </c>
    </row>
    <row r="239" spans="1:9" ht="11.25" customHeight="1" x14ac:dyDescent="0.2">
      <c r="A239" s="1"/>
      <c r="B239" s="15">
        <v>112676203</v>
      </c>
      <c r="C239" s="16" t="s">
        <v>568</v>
      </c>
      <c r="D239" s="17" t="s">
        <v>561</v>
      </c>
      <c r="E239" s="22">
        <v>2599.8220000000001</v>
      </c>
      <c r="F239" s="23">
        <v>2903.723</v>
      </c>
      <c r="G239" s="23">
        <v>3382.6280000000002</v>
      </c>
      <c r="H239" s="23">
        <v>3335.1759999999999</v>
      </c>
      <c r="I239" s="98">
        <v>3335.7330000000002</v>
      </c>
    </row>
    <row r="240" spans="1:9" ht="11.25" customHeight="1" x14ac:dyDescent="0.2">
      <c r="A240" s="1"/>
      <c r="B240" s="15">
        <v>112676403</v>
      </c>
      <c r="C240" s="16" t="s">
        <v>569</v>
      </c>
      <c r="D240" s="17" t="s">
        <v>561</v>
      </c>
      <c r="E240" s="22">
        <v>4433.7489999999998</v>
      </c>
      <c r="F240" s="23">
        <v>4308.6949999999997</v>
      </c>
      <c r="G240" s="23">
        <v>3900.3560000000002</v>
      </c>
      <c r="H240" s="23">
        <v>3537.0639999999999</v>
      </c>
      <c r="I240" s="98">
        <v>3536.605</v>
      </c>
    </row>
    <row r="241" spans="1:9" ht="11.25" customHeight="1" x14ac:dyDescent="0.2">
      <c r="A241" s="1"/>
      <c r="B241" s="15">
        <v>112676503</v>
      </c>
      <c r="C241" s="16" t="s">
        <v>570</v>
      </c>
      <c r="D241" s="17" t="s">
        <v>561</v>
      </c>
      <c r="E241" s="22">
        <v>2460.893</v>
      </c>
      <c r="F241" s="23">
        <v>2681.7669999999998</v>
      </c>
      <c r="G241" s="23">
        <v>2489.7649999999999</v>
      </c>
      <c r="H241" s="23">
        <v>2404.268</v>
      </c>
      <c r="I241" s="98">
        <v>2404.268</v>
      </c>
    </row>
    <row r="242" spans="1:9" ht="11.25" customHeight="1" x14ac:dyDescent="0.2">
      <c r="A242" s="1"/>
      <c r="B242" s="15">
        <v>112676703</v>
      </c>
      <c r="C242" s="16" t="s">
        <v>571</v>
      </c>
      <c r="D242" s="17" t="s">
        <v>561</v>
      </c>
      <c r="E242" s="22">
        <v>3907.4009999999998</v>
      </c>
      <c r="F242" s="23">
        <v>3646.7469999999998</v>
      </c>
      <c r="G242" s="23">
        <v>3732.3719999999998</v>
      </c>
      <c r="H242" s="23">
        <v>3531.6909999999998</v>
      </c>
      <c r="I242" s="98">
        <v>3529.6729999999998</v>
      </c>
    </row>
    <row r="243" spans="1:9" ht="11.25" customHeight="1" x14ac:dyDescent="0.2">
      <c r="A243" s="1"/>
      <c r="B243" s="15">
        <v>112678503</v>
      </c>
      <c r="C243" s="16" t="s">
        <v>572</v>
      </c>
      <c r="D243" s="17" t="s">
        <v>561</v>
      </c>
      <c r="E243" s="22">
        <v>5372.2160000000003</v>
      </c>
      <c r="F243" s="23">
        <v>5409.665</v>
      </c>
      <c r="G243" s="23">
        <v>5423.0940000000001</v>
      </c>
      <c r="H243" s="23">
        <v>4314.26</v>
      </c>
      <c r="I243" s="98">
        <v>4305.0029999999997</v>
      </c>
    </row>
    <row r="244" spans="1:9" ht="11.25" customHeight="1" x14ac:dyDescent="0.2">
      <c r="A244" s="1"/>
      <c r="B244" s="15">
        <v>112679002</v>
      </c>
      <c r="C244" s="16" t="s">
        <v>573</v>
      </c>
      <c r="D244" s="17" t="s">
        <v>561</v>
      </c>
      <c r="E244" s="22">
        <v>58961.798000000003</v>
      </c>
      <c r="F244" s="23">
        <v>54839.798000000003</v>
      </c>
      <c r="G244" s="23">
        <v>57356.23</v>
      </c>
      <c r="H244" s="23">
        <v>53024.703000000001</v>
      </c>
      <c r="I244" s="98">
        <v>52448.932000000001</v>
      </c>
    </row>
    <row r="245" spans="1:9" ht="11.25" customHeight="1" x14ac:dyDescent="0.2">
      <c r="A245" s="1"/>
      <c r="B245" s="15">
        <v>112679403</v>
      </c>
      <c r="C245" s="16" t="s">
        <v>574</v>
      </c>
      <c r="D245" s="17" t="s">
        <v>561</v>
      </c>
      <c r="E245" s="22">
        <v>4627.027</v>
      </c>
      <c r="F245" s="23">
        <v>3834.7049999999999</v>
      </c>
      <c r="G245" s="23">
        <v>3546.1149999999998</v>
      </c>
      <c r="H245" s="23">
        <v>3281.7719999999999</v>
      </c>
      <c r="I245" s="98">
        <v>3238.4290000000001</v>
      </c>
    </row>
    <row r="246" spans="1:9" ht="11.25" customHeight="1" x14ac:dyDescent="0.2">
      <c r="A246" s="1"/>
      <c r="B246" s="15">
        <v>113361303</v>
      </c>
      <c r="C246" s="16" t="s">
        <v>322</v>
      </c>
      <c r="D246" s="17" t="s">
        <v>323</v>
      </c>
      <c r="E246" s="22">
        <v>3279.8490000000002</v>
      </c>
      <c r="F246" s="23">
        <v>3338.6239999999998</v>
      </c>
      <c r="G246" s="23">
        <v>3130.0079999999998</v>
      </c>
      <c r="H246" s="23">
        <v>3771.8159999999998</v>
      </c>
      <c r="I246" s="98">
        <v>3775.6590000000001</v>
      </c>
    </row>
    <row r="247" spans="1:9" ht="11.25" customHeight="1" x14ac:dyDescent="0.2">
      <c r="A247" s="1"/>
      <c r="B247" s="15">
        <v>113361503</v>
      </c>
      <c r="C247" s="16" t="s">
        <v>324</v>
      </c>
      <c r="D247" s="17" t="s">
        <v>323</v>
      </c>
      <c r="E247" s="22">
        <v>4803.2730000000001</v>
      </c>
      <c r="F247" s="23">
        <v>5417.2139999999999</v>
      </c>
      <c r="G247" s="23">
        <v>4049.2849999999999</v>
      </c>
      <c r="H247" s="23">
        <v>3739.98</v>
      </c>
      <c r="I247" s="98">
        <v>3732.94</v>
      </c>
    </row>
    <row r="248" spans="1:9" ht="11.25" customHeight="1" x14ac:dyDescent="0.2">
      <c r="A248" s="1"/>
      <c r="B248" s="15">
        <v>113361703</v>
      </c>
      <c r="C248" s="16" t="s">
        <v>325</v>
      </c>
      <c r="D248" s="17" t="s">
        <v>323</v>
      </c>
      <c r="E248" s="22">
        <v>6654.3180000000002</v>
      </c>
      <c r="F248" s="23">
        <v>7045.0460000000003</v>
      </c>
      <c r="G248" s="23">
        <v>6949.6840000000002</v>
      </c>
      <c r="H248" s="23">
        <v>6949.8890000000001</v>
      </c>
      <c r="I248" s="98">
        <v>6944.48</v>
      </c>
    </row>
    <row r="249" spans="1:9" ht="11.25" customHeight="1" x14ac:dyDescent="0.2">
      <c r="A249" s="1"/>
      <c r="B249" s="15">
        <v>113362203</v>
      </c>
      <c r="C249" s="16" t="s">
        <v>326</v>
      </c>
      <c r="D249" s="17" t="s">
        <v>323</v>
      </c>
      <c r="E249" s="22">
        <v>3276.1709999999998</v>
      </c>
      <c r="F249" s="23">
        <v>3253.3209999999999</v>
      </c>
      <c r="G249" s="23">
        <v>3348.6109999999999</v>
      </c>
      <c r="H249" s="23">
        <v>3364.4360000000001</v>
      </c>
      <c r="I249" s="98">
        <v>3366.8139999999999</v>
      </c>
    </row>
    <row r="250" spans="1:9" ht="11.25" customHeight="1" x14ac:dyDescent="0.2">
      <c r="A250" s="1"/>
      <c r="B250" s="15">
        <v>113362303</v>
      </c>
      <c r="C250" s="16" t="s">
        <v>327</v>
      </c>
      <c r="D250" s="17" t="s">
        <v>323</v>
      </c>
      <c r="E250" s="22">
        <v>3179.4740000000002</v>
      </c>
      <c r="F250" s="23">
        <v>3227.7640000000001</v>
      </c>
      <c r="G250" s="23">
        <v>3185.3029999999999</v>
      </c>
      <c r="H250" s="23">
        <v>3108.8110000000001</v>
      </c>
      <c r="I250" s="98">
        <v>3119.404</v>
      </c>
    </row>
    <row r="251" spans="1:9" ht="11.25" customHeight="1" x14ac:dyDescent="0.2">
      <c r="A251" s="1"/>
      <c r="B251" s="15">
        <v>113362403</v>
      </c>
      <c r="C251" s="16" t="s">
        <v>328</v>
      </c>
      <c r="D251" s="17" t="s">
        <v>323</v>
      </c>
      <c r="E251" s="22">
        <v>3955.01</v>
      </c>
      <c r="F251" s="23">
        <v>3861.8969999999999</v>
      </c>
      <c r="G251" s="23">
        <v>4113.3860000000004</v>
      </c>
      <c r="H251" s="23">
        <v>3880.6619999999998</v>
      </c>
      <c r="I251" s="98">
        <v>3881.78</v>
      </c>
    </row>
    <row r="252" spans="1:9" ht="11.25" customHeight="1" x14ac:dyDescent="0.2">
      <c r="A252" s="1"/>
      <c r="B252" s="15">
        <v>113362603</v>
      </c>
      <c r="C252" s="16" t="s">
        <v>329</v>
      </c>
      <c r="D252" s="17" t="s">
        <v>323</v>
      </c>
      <c r="E252" s="22">
        <v>5401.6530000000002</v>
      </c>
      <c r="F252" s="23">
        <v>5421.3059999999996</v>
      </c>
      <c r="G252" s="23">
        <v>5245.2579999999998</v>
      </c>
      <c r="H252" s="23">
        <v>5424.8810000000003</v>
      </c>
      <c r="I252" s="98">
        <v>5434.4480000000003</v>
      </c>
    </row>
    <row r="253" spans="1:9" ht="11.25" customHeight="1" x14ac:dyDescent="0.2">
      <c r="A253" s="1"/>
      <c r="B253" s="15">
        <v>113363103</v>
      </c>
      <c r="C253" s="16" t="s">
        <v>330</v>
      </c>
      <c r="D253" s="17" t="s">
        <v>323</v>
      </c>
      <c r="E253" s="22">
        <v>6438.2510000000002</v>
      </c>
      <c r="F253" s="23">
        <v>6386.9970000000003</v>
      </c>
      <c r="G253" s="23">
        <v>6166</v>
      </c>
      <c r="H253" s="23">
        <v>5958.0529999999999</v>
      </c>
      <c r="I253" s="98">
        <v>5943.8239999999996</v>
      </c>
    </row>
    <row r="254" spans="1:9" ht="11.25" customHeight="1" x14ac:dyDescent="0.2">
      <c r="A254" s="1"/>
      <c r="B254" s="15">
        <v>113363603</v>
      </c>
      <c r="C254" s="16" t="s">
        <v>331</v>
      </c>
      <c r="D254" s="17" t="s">
        <v>323</v>
      </c>
      <c r="E254" s="22">
        <v>3264.31</v>
      </c>
      <c r="F254" s="23">
        <v>3112.6819999999998</v>
      </c>
      <c r="G254" s="23">
        <v>2985.2730000000001</v>
      </c>
      <c r="H254" s="23">
        <v>3032.326</v>
      </c>
      <c r="I254" s="98">
        <v>3036.1039999999998</v>
      </c>
    </row>
    <row r="255" spans="1:9" ht="11.25" customHeight="1" x14ac:dyDescent="0.2">
      <c r="A255" s="1"/>
      <c r="B255" s="15">
        <v>113364002</v>
      </c>
      <c r="C255" s="16" t="s">
        <v>332</v>
      </c>
      <c r="D255" s="17" t="s">
        <v>323</v>
      </c>
      <c r="E255" s="22">
        <v>41932.35</v>
      </c>
      <c r="F255" s="23">
        <v>47916.538</v>
      </c>
      <c r="G255" s="23">
        <v>50826.972999999998</v>
      </c>
      <c r="H255" s="23">
        <v>50542.262000000002</v>
      </c>
      <c r="I255" s="98">
        <v>50588.387999999999</v>
      </c>
    </row>
    <row r="256" spans="1:9" ht="11.25" customHeight="1" x14ac:dyDescent="0.2">
      <c r="A256" s="1"/>
      <c r="B256" s="15">
        <v>113364403</v>
      </c>
      <c r="C256" s="16" t="s">
        <v>333</v>
      </c>
      <c r="D256" s="17" t="s">
        <v>323</v>
      </c>
      <c r="E256" s="22">
        <v>3207.2240000000002</v>
      </c>
      <c r="F256" s="23">
        <v>2891.922</v>
      </c>
      <c r="G256" s="23">
        <v>2663.83</v>
      </c>
      <c r="H256" s="23">
        <v>2579.9169999999999</v>
      </c>
      <c r="I256" s="98">
        <v>2579.9169999999999</v>
      </c>
    </row>
    <row r="257" spans="1:9" ht="11.25" customHeight="1" x14ac:dyDescent="0.2">
      <c r="A257" s="1"/>
      <c r="B257" s="15">
        <v>113364503</v>
      </c>
      <c r="C257" s="16" t="s">
        <v>334</v>
      </c>
      <c r="D257" s="17" t="s">
        <v>323</v>
      </c>
      <c r="E257" s="22">
        <v>5762.56</v>
      </c>
      <c r="F257" s="23">
        <v>6120.83</v>
      </c>
      <c r="G257" s="23">
        <v>6341.768</v>
      </c>
      <c r="H257" s="23">
        <v>6505.6469999999999</v>
      </c>
      <c r="I257" s="98">
        <v>6501.4110000000001</v>
      </c>
    </row>
    <row r="258" spans="1:9" ht="11.25" customHeight="1" x14ac:dyDescent="0.2">
      <c r="A258" s="1"/>
      <c r="B258" s="15">
        <v>113365203</v>
      </c>
      <c r="C258" s="16" t="s">
        <v>335</v>
      </c>
      <c r="D258" s="17" t="s">
        <v>323</v>
      </c>
      <c r="E258" s="22">
        <v>5503.3950000000004</v>
      </c>
      <c r="F258" s="23">
        <v>5516.0469999999996</v>
      </c>
      <c r="G258" s="23">
        <v>5238.9610000000002</v>
      </c>
      <c r="H258" s="23">
        <v>5216.0069999999996</v>
      </c>
      <c r="I258" s="98">
        <v>5212.1229999999996</v>
      </c>
    </row>
    <row r="259" spans="1:9" ht="11.25" customHeight="1" x14ac:dyDescent="0.2">
      <c r="A259" s="1"/>
      <c r="B259" s="15">
        <v>113365303</v>
      </c>
      <c r="C259" s="16" t="s">
        <v>336</v>
      </c>
      <c r="D259" s="17" t="s">
        <v>323</v>
      </c>
      <c r="E259" s="22">
        <v>1561.386</v>
      </c>
      <c r="F259" s="23">
        <v>1611.0730000000001</v>
      </c>
      <c r="G259" s="23">
        <v>1741.559</v>
      </c>
      <c r="H259" s="23">
        <v>1919.8330000000001</v>
      </c>
      <c r="I259" s="98">
        <v>1919.4380000000001</v>
      </c>
    </row>
    <row r="260" spans="1:9" ht="11.25" customHeight="1" x14ac:dyDescent="0.2">
      <c r="A260" s="1"/>
      <c r="B260" s="15">
        <v>113367003</v>
      </c>
      <c r="C260" s="16" t="s">
        <v>337</v>
      </c>
      <c r="D260" s="17" t="s">
        <v>323</v>
      </c>
      <c r="E260" s="22">
        <v>3378.17</v>
      </c>
      <c r="F260" s="23">
        <v>3357.1109999999999</v>
      </c>
      <c r="G260" s="23">
        <v>3705.625</v>
      </c>
      <c r="H260" s="23">
        <v>4024.4749999999999</v>
      </c>
      <c r="I260" s="98">
        <v>4021.0929999999998</v>
      </c>
    </row>
    <row r="261" spans="1:9" ht="11.25" customHeight="1" x14ac:dyDescent="0.2">
      <c r="A261" s="1"/>
      <c r="B261" s="15">
        <v>113369003</v>
      </c>
      <c r="C261" s="16" t="s">
        <v>338</v>
      </c>
      <c r="D261" s="17" t="s">
        <v>323</v>
      </c>
      <c r="E261" s="22">
        <v>4453.1480000000001</v>
      </c>
      <c r="F261" s="23">
        <v>4566.8829999999998</v>
      </c>
      <c r="G261" s="23">
        <v>4618.0829999999996</v>
      </c>
      <c r="H261" s="23">
        <v>4466.4449999999997</v>
      </c>
      <c r="I261" s="98">
        <v>4462.9989999999998</v>
      </c>
    </row>
    <row r="262" spans="1:9" ht="11.25" customHeight="1" x14ac:dyDescent="0.2">
      <c r="A262" s="1"/>
      <c r="B262" s="15">
        <v>113380303</v>
      </c>
      <c r="C262" s="16" t="s">
        <v>348</v>
      </c>
      <c r="D262" s="17" t="s">
        <v>349</v>
      </c>
      <c r="E262" s="22">
        <v>1741.1420000000001</v>
      </c>
      <c r="F262" s="23">
        <v>1834.0250000000001</v>
      </c>
      <c r="G262" s="23">
        <v>1703.2</v>
      </c>
      <c r="H262" s="23">
        <v>1644.027</v>
      </c>
      <c r="I262" s="98">
        <v>1644.027</v>
      </c>
    </row>
    <row r="263" spans="1:9" ht="11.25" customHeight="1" x14ac:dyDescent="0.2">
      <c r="A263" s="1"/>
      <c r="B263" s="15">
        <v>113381303</v>
      </c>
      <c r="C263" s="16" t="s">
        <v>350</v>
      </c>
      <c r="D263" s="17" t="s">
        <v>349</v>
      </c>
      <c r="E263" s="22">
        <v>5020.308</v>
      </c>
      <c r="F263" s="23">
        <v>4532.6120000000001</v>
      </c>
      <c r="G263" s="23">
        <v>4589.317</v>
      </c>
      <c r="H263" s="23">
        <v>4219.8490000000002</v>
      </c>
      <c r="I263" s="98">
        <v>4219.8490000000002</v>
      </c>
    </row>
    <row r="264" spans="1:9" ht="11.25" customHeight="1" x14ac:dyDescent="0.2">
      <c r="A264" s="1"/>
      <c r="B264" s="15">
        <v>113382303</v>
      </c>
      <c r="C264" s="16" t="s">
        <v>351</v>
      </c>
      <c r="D264" s="17" t="s">
        <v>349</v>
      </c>
      <c r="E264" s="22">
        <v>2844.6489999999999</v>
      </c>
      <c r="F264" s="23">
        <v>2741.7040000000002</v>
      </c>
      <c r="G264" s="23">
        <v>2825.6260000000002</v>
      </c>
      <c r="H264" s="23">
        <v>2825.24</v>
      </c>
      <c r="I264" s="98">
        <v>2829.5210000000002</v>
      </c>
    </row>
    <row r="265" spans="1:9" ht="11.25" customHeight="1" x14ac:dyDescent="0.2">
      <c r="A265" s="1"/>
      <c r="B265" s="15">
        <v>113384603</v>
      </c>
      <c r="C265" s="16" t="s">
        <v>352</v>
      </c>
      <c r="D265" s="17" t="s">
        <v>349</v>
      </c>
      <c r="E265" s="22">
        <v>18635.671999999999</v>
      </c>
      <c r="F265" s="23">
        <v>20422.633000000002</v>
      </c>
      <c r="G265" s="23">
        <v>20742.027999999998</v>
      </c>
      <c r="H265" s="23">
        <v>19370.254000000001</v>
      </c>
      <c r="I265" s="98">
        <v>19352.242999999999</v>
      </c>
    </row>
    <row r="266" spans="1:9" ht="11.25" customHeight="1" x14ac:dyDescent="0.2">
      <c r="A266" s="1"/>
      <c r="B266" s="15">
        <v>113385003</v>
      </c>
      <c r="C266" s="16" t="s">
        <v>353</v>
      </c>
      <c r="D266" s="17" t="s">
        <v>349</v>
      </c>
      <c r="E266" s="22">
        <v>2421.9479999999999</v>
      </c>
      <c r="F266" s="23">
        <v>2322.6329999999998</v>
      </c>
      <c r="G266" s="23">
        <v>2276.299</v>
      </c>
      <c r="H266" s="23">
        <v>2074.5520000000001</v>
      </c>
      <c r="I266" s="98">
        <v>2079.3719999999998</v>
      </c>
    </row>
    <row r="267" spans="1:9" ht="11.25" customHeight="1" x14ac:dyDescent="0.2">
      <c r="A267" s="1"/>
      <c r="B267" s="15">
        <v>113385303</v>
      </c>
      <c r="C267" s="16" t="s">
        <v>354</v>
      </c>
      <c r="D267" s="17" t="s">
        <v>349</v>
      </c>
      <c r="E267" s="22">
        <v>3991.9780000000001</v>
      </c>
      <c r="F267" s="23">
        <v>3753.0189999999998</v>
      </c>
      <c r="G267" s="23">
        <v>3571.2939999999999</v>
      </c>
      <c r="H267" s="23">
        <v>3435.4929999999999</v>
      </c>
      <c r="I267" s="98">
        <v>3433.8310000000001</v>
      </c>
    </row>
    <row r="268" spans="1:9" ht="11.25" customHeight="1" x14ac:dyDescent="0.2">
      <c r="A268" s="1"/>
      <c r="B268" s="15">
        <v>114060503</v>
      </c>
      <c r="C268" s="16" t="s">
        <v>87</v>
      </c>
      <c r="D268" s="17" t="s">
        <v>88</v>
      </c>
      <c r="E268" s="22">
        <v>3196.0880000000002</v>
      </c>
      <c r="F268" s="23">
        <v>2492.6010000000001</v>
      </c>
      <c r="G268" s="23">
        <v>2324.8670000000002</v>
      </c>
      <c r="H268" s="23">
        <v>2241.598</v>
      </c>
      <c r="I268" s="98">
        <v>2248.0770000000002</v>
      </c>
    </row>
    <row r="269" spans="1:9" ht="11.25" customHeight="1" x14ac:dyDescent="0.2">
      <c r="A269" s="1"/>
      <c r="B269" s="15">
        <v>114060753</v>
      </c>
      <c r="C269" s="16" t="s">
        <v>89</v>
      </c>
      <c r="D269" s="17" t="s">
        <v>88</v>
      </c>
      <c r="E269" s="22">
        <v>5276.5079999999998</v>
      </c>
      <c r="F269" s="23">
        <v>5152.768</v>
      </c>
      <c r="G269" s="23">
        <v>5553.3239999999996</v>
      </c>
      <c r="H269" s="23">
        <v>5745.7020000000002</v>
      </c>
      <c r="I269" s="98">
        <v>5745.6610000000001</v>
      </c>
    </row>
    <row r="270" spans="1:9" ht="11.25" customHeight="1" x14ac:dyDescent="0.2">
      <c r="A270" s="1"/>
      <c r="B270" s="15">
        <v>114060853</v>
      </c>
      <c r="C270" s="16" t="s">
        <v>90</v>
      </c>
      <c r="D270" s="17" t="s">
        <v>88</v>
      </c>
      <c r="E270" s="22">
        <v>1279.403</v>
      </c>
      <c r="F270" s="23">
        <v>1383.3910000000001</v>
      </c>
      <c r="G270" s="23">
        <v>1302.115</v>
      </c>
      <c r="H270" s="23">
        <v>1398.252</v>
      </c>
      <c r="I270" s="98">
        <v>1381.9970000000001</v>
      </c>
    </row>
    <row r="271" spans="1:9" ht="11.25" customHeight="1" x14ac:dyDescent="0.2">
      <c r="A271" s="1"/>
      <c r="B271" s="15">
        <v>114061103</v>
      </c>
      <c r="C271" s="16" t="s">
        <v>91</v>
      </c>
      <c r="D271" s="17" t="s">
        <v>88</v>
      </c>
      <c r="E271" s="22">
        <v>2514.3719999999998</v>
      </c>
      <c r="F271" s="23">
        <v>2614.1390000000001</v>
      </c>
      <c r="G271" s="23">
        <v>2761.96</v>
      </c>
      <c r="H271" s="23">
        <v>2768.3339999999998</v>
      </c>
      <c r="I271" s="98">
        <v>2803.24</v>
      </c>
    </row>
    <row r="272" spans="1:9" ht="11.25" customHeight="1" x14ac:dyDescent="0.2">
      <c r="A272" s="1"/>
      <c r="B272" s="15">
        <v>114061503</v>
      </c>
      <c r="C272" s="16" t="s">
        <v>92</v>
      </c>
      <c r="D272" s="17" t="s">
        <v>88</v>
      </c>
      <c r="E272" s="22">
        <v>2685.09</v>
      </c>
      <c r="F272" s="23">
        <v>2806.8910000000001</v>
      </c>
      <c r="G272" s="23">
        <v>2848.5830000000001</v>
      </c>
      <c r="H272" s="23">
        <v>2863.752</v>
      </c>
      <c r="I272" s="98">
        <v>2865.7429999999999</v>
      </c>
    </row>
    <row r="273" spans="1:9" ht="11.25" customHeight="1" x14ac:dyDescent="0.2">
      <c r="A273" s="1"/>
      <c r="B273" s="15">
        <v>114062003</v>
      </c>
      <c r="C273" s="16" t="s">
        <v>93</v>
      </c>
      <c r="D273" s="17" t="s">
        <v>88</v>
      </c>
      <c r="E273" s="22">
        <v>3514.9349999999999</v>
      </c>
      <c r="F273" s="23">
        <v>3683.489</v>
      </c>
      <c r="G273" s="23">
        <v>3810.3119999999999</v>
      </c>
      <c r="H273" s="23">
        <v>3858.2950000000001</v>
      </c>
      <c r="I273" s="98">
        <v>3858.7950000000001</v>
      </c>
    </row>
    <row r="274" spans="1:9" ht="11.25" customHeight="1" x14ac:dyDescent="0.2">
      <c r="A274" s="1"/>
      <c r="B274" s="15">
        <v>114062503</v>
      </c>
      <c r="C274" s="16" t="s">
        <v>94</v>
      </c>
      <c r="D274" s="17" t="s">
        <v>88</v>
      </c>
      <c r="E274" s="22">
        <v>2455.7109999999998</v>
      </c>
      <c r="F274" s="23">
        <v>2432.94</v>
      </c>
      <c r="G274" s="23">
        <v>2795.998</v>
      </c>
      <c r="H274" s="23">
        <v>2901.4789999999998</v>
      </c>
      <c r="I274" s="98">
        <v>2912.8249999999998</v>
      </c>
    </row>
    <row r="275" spans="1:9" ht="11.25" customHeight="1" x14ac:dyDescent="0.2">
      <c r="A275" s="1"/>
      <c r="B275" s="15">
        <v>114063003</v>
      </c>
      <c r="C275" s="16" t="s">
        <v>95</v>
      </c>
      <c r="D275" s="17" t="s">
        <v>88</v>
      </c>
      <c r="E275" s="22">
        <v>4425.3549999999996</v>
      </c>
      <c r="F275" s="23">
        <v>4496.9309999999996</v>
      </c>
      <c r="G275" s="23">
        <v>4352.4520000000002</v>
      </c>
      <c r="H275" s="23">
        <v>4627.5290000000005</v>
      </c>
      <c r="I275" s="98">
        <v>4626.3720000000003</v>
      </c>
    </row>
    <row r="276" spans="1:9" ht="11.25" customHeight="1" x14ac:dyDescent="0.2">
      <c r="A276" s="1"/>
      <c r="B276" s="15">
        <v>114063503</v>
      </c>
      <c r="C276" s="16" t="s">
        <v>96</v>
      </c>
      <c r="D276" s="17" t="s">
        <v>88</v>
      </c>
      <c r="E276" s="22">
        <v>2578.5529999999999</v>
      </c>
      <c r="F276" s="23">
        <v>2613.2820000000002</v>
      </c>
      <c r="G276" s="23">
        <v>2988.663</v>
      </c>
      <c r="H276" s="23">
        <v>2828.7489999999998</v>
      </c>
      <c r="I276" s="98">
        <v>2830.5419999999999</v>
      </c>
    </row>
    <row r="277" spans="1:9" ht="11.25" customHeight="1" x14ac:dyDescent="0.2">
      <c r="A277" s="1"/>
      <c r="B277" s="15">
        <v>114064003</v>
      </c>
      <c r="C277" s="16" t="s">
        <v>97</v>
      </c>
      <c r="D277" s="17" t="s">
        <v>88</v>
      </c>
      <c r="E277" s="22">
        <v>1532.3579999999999</v>
      </c>
      <c r="F277" s="23">
        <v>1373.779</v>
      </c>
      <c r="G277" s="23">
        <v>1359.473</v>
      </c>
      <c r="H277" s="23">
        <v>1429.451</v>
      </c>
      <c r="I277" s="98">
        <v>1426.498</v>
      </c>
    </row>
    <row r="278" spans="1:9" ht="11.25" customHeight="1" x14ac:dyDescent="0.2">
      <c r="A278" s="1"/>
      <c r="B278" s="15">
        <v>114065503</v>
      </c>
      <c r="C278" s="16" t="s">
        <v>98</v>
      </c>
      <c r="D278" s="17" t="s">
        <v>88</v>
      </c>
      <c r="E278" s="22">
        <v>5890.5360000000001</v>
      </c>
      <c r="F278" s="23">
        <v>5754.3540000000003</v>
      </c>
      <c r="G278" s="23">
        <v>5189.7849999999999</v>
      </c>
      <c r="H278" s="23">
        <v>4978.8280000000004</v>
      </c>
      <c r="I278" s="98">
        <v>4984.5360000000001</v>
      </c>
    </row>
    <row r="279" spans="1:9" ht="11.25" customHeight="1" x14ac:dyDescent="0.2">
      <c r="A279" s="1"/>
      <c r="B279" s="15">
        <v>114066503</v>
      </c>
      <c r="C279" s="16" t="s">
        <v>99</v>
      </c>
      <c r="D279" s="17" t="s">
        <v>88</v>
      </c>
      <c r="E279" s="22">
        <v>1415.2090000000001</v>
      </c>
      <c r="F279" s="23">
        <v>1397.2809999999999</v>
      </c>
      <c r="G279" s="23">
        <v>1232.759</v>
      </c>
      <c r="H279" s="23">
        <v>1210.703</v>
      </c>
      <c r="I279" s="98">
        <v>1212.3800000000001</v>
      </c>
    </row>
    <row r="280" spans="1:9" ht="11.25" customHeight="1" x14ac:dyDescent="0.2">
      <c r="A280" s="1"/>
      <c r="B280" s="15">
        <v>114067002</v>
      </c>
      <c r="C280" s="16" t="s">
        <v>100</v>
      </c>
      <c r="D280" s="17" t="s">
        <v>88</v>
      </c>
      <c r="E280" s="22">
        <v>115640.245</v>
      </c>
      <c r="F280" s="23">
        <v>120525.08500000001</v>
      </c>
      <c r="G280" s="23">
        <v>114122.015</v>
      </c>
      <c r="H280" s="23">
        <v>112151.031</v>
      </c>
      <c r="I280" s="98">
        <v>111557.235</v>
      </c>
    </row>
    <row r="281" spans="1:9" ht="11.25" customHeight="1" x14ac:dyDescent="0.2">
      <c r="A281" s="1"/>
      <c r="B281" s="15">
        <v>114067503</v>
      </c>
      <c r="C281" s="16" t="s">
        <v>101</v>
      </c>
      <c r="D281" s="17" t="s">
        <v>88</v>
      </c>
      <c r="E281" s="22">
        <v>2363.0189999999998</v>
      </c>
      <c r="F281" s="23">
        <v>2413.6239999999998</v>
      </c>
      <c r="G281" s="23">
        <v>2194.4119999999998</v>
      </c>
      <c r="H281" s="23">
        <v>2352.2339999999999</v>
      </c>
      <c r="I281" s="98">
        <v>2347.8809999999999</v>
      </c>
    </row>
    <row r="282" spans="1:9" ht="11.25" customHeight="1" x14ac:dyDescent="0.2">
      <c r="A282" s="1"/>
      <c r="B282" s="15">
        <v>114068003</v>
      </c>
      <c r="C282" s="16" t="s">
        <v>102</v>
      </c>
      <c r="D282" s="17" t="s">
        <v>88</v>
      </c>
      <c r="E282" s="22">
        <v>1793.0309999999999</v>
      </c>
      <c r="F282" s="23">
        <v>1820.51</v>
      </c>
      <c r="G282" s="23">
        <v>1783.1780000000001</v>
      </c>
      <c r="H282" s="23">
        <v>1752.713</v>
      </c>
      <c r="I282" s="98">
        <v>1752.2809999999999</v>
      </c>
    </row>
    <row r="283" spans="1:9" ht="11.25" customHeight="1" x14ac:dyDescent="0.2">
      <c r="A283" s="1"/>
      <c r="B283" s="15">
        <v>114068103</v>
      </c>
      <c r="C283" s="16" t="s">
        <v>103</v>
      </c>
      <c r="D283" s="17" t="s">
        <v>88</v>
      </c>
      <c r="E283" s="22">
        <v>2870.0010000000002</v>
      </c>
      <c r="F283" s="23">
        <v>3183.5450000000001</v>
      </c>
      <c r="G283" s="23">
        <v>3434.3069999999998</v>
      </c>
      <c r="H283" s="23">
        <v>3179.607</v>
      </c>
      <c r="I283" s="98">
        <v>3179.1129999999998</v>
      </c>
    </row>
    <row r="284" spans="1:9" ht="11.25" customHeight="1" x14ac:dyDescent="0.2">
      <c r="A284" s="1"/>
      <c r="B284" s="15">
        <v>114069103</v>
      </c>
      <c r="C284" s="16" t="s">
        <v>104</v>
      </c>
      <c r="D284" s="17" t="s">
        <v>88</v>
      </c>
      <c r="E284" s="22">
        <v>7887.57</v>
      </c>
      <c r="F284" s="23">
        <v>8203.2669999999998</v>
      </c>
      <c r="G284" s="23">
        <v>7421.3729999999996</v>
      </c>
      <c r="H284" s="23">
        <v>7211.6660000000002</v>
      </c>
      <c r="I284" s="98">
        <v>7214.5559999999996</v>
      </c>
    </row>
    <row r="285" spans="1:9" ht="11.25" customHeight="1" x14ac:dyDescent="0.2">
      <c r="A285" s="1"/>
      <c r="B285" s="15">
        <v>114069353</v>
      </c>
      <c r="C285" s="16" t="s">
        <v>105</v>
      </c>
      <c r="D285" s="17" t="s">
        <v>88</v>
      </c>
      <c r="E285" s="22">
        <v>2499.259</v>
      </c>
      <c r="F285" s="23">
        <v>2653.24</v>
      </c>
      <c r="G285" s="23">
        <v>2507.3919999999998</v>
      </c>
      <c r="H285" s="23">
        <v>2246.6219999999998</v>
      </c>
      <c r="I285" s="98">
        <v>2249.1880000000001</v>
      </c>
    </row>
    <row r="286" spans="1:9" ht="11.25" customHeight="1" x14ac:dyDescent="0.2">
      <c r="A286" s="1"/>
      <c r="B286" s="15">
        <v>115210503</v>
      </c>
      <c r="C286" s="16" t="s">
        <v>213</v>
      </c>
      <c r="D286" s="17" t="s">
        <v>214</v>
      </c>
      <c r="E286" s="22">
        <v>3003.8960000000002</v>
      </c>
      <c r="F286" s="23">
        <v>2762.8359999999998</v>
      </c>
      <c r="G286" s="23">
        <v>2743.8670000000002</v>
      </c>
      <c r="H286" s="23">
        <v>2782.703</v>
      </c>
      <c r="I286" s="98">
        <v>2782.241</v>
      </c>
    </row>
    <row r="287" spans="1:9" ht="11.25" customHeight="1" x14ac:dyDescent="0.2">
      <c r="A287" s="1"/>
      <c r="B287" s="15">
        <v>115211003</v>
      </c>
      <c r="C287" s="16" t="s">
        <v>215</v>
      </c>
      <c r="D287" s="17" t="s">
        <v>214</v>
      </c>
      <c r="E287" s="22">
        <v>1442.6189999999999</v>
      </c>
      <c r="F287" s="23">
        <v>1397.3230000000001</v>
      </c>
      <c r="G287" s="23">
        <v>1374.5119999999999</v>
      </c>
      <c r="H287" s="23">
        <v>1361.8150000000001</v>
      </c>
      <c r="I287" s="98">
        <v>1359.9110000000001</v>
      </c>
    </row>
    <row r="288" spans="1:9" ht="11.25" customHeight="1" x14ac:dyDescent="0.2">
      <c r="A288" s="1"/>
      <c r="B288" s="15">
        <v>115211103</v>
      </c>
      <c r="C288" s="16" t="s">
        <v>216</v>
      </c>
      <c r="D288" s="17" t="s">
        <v>214</v>
      </c>
      <c r="E288" s="22">
        <v>6468.491</v>
      </c>
      <c r="F288" s="23">
        <v>6831.4070000000002</v>
      </c>
      <c r="G288" s="23">
        <v>6725.1549999999997</v>
      </c>
      <c r="H288" s="23">
        <v>7084.8609999999999</v>
      </c>
      <c r="I288" s="98">
        <v>7096.12</v>
      </c>
    </row>
    <row r="289" spans="1:9" ht="11.25" customHeight="1" x14ac:dyDescent="0.2">
      <c r="A289" s="1"/>
      <c r="B289" s="15">
        <v>115211603</v>
      </c>
      <c r="C289" s="16" t="s">
        <v>217</v>
      </c>
      <c r="D289" s="17" t="s">
        <v>214</v>
      </c>
      <c r="E289" s="22">
        <v>6752.759</v>
      </c>
      <c r="F289" s="23">
        <v>6448.2929999999997</v>
      </c>
      <c r="G289" s="23">
        <v>6250.88</v>
      </c>
      <c r="H289" s="23">
        <v>5658.3019999999997</v>
      </c>
      <c r="I289" s="98">
        <v>5651.7749999999996</v>
      </c>
    </row>
    <row r="290" spans="1:9" ht="11.25" customHeight="1" x14ac:dyDescent="0.2">
      <c r="A290" s="1"/>
      <c r="B290" s="15">
        <v>115212503</v>
      </c>
      <c r="C290" s="16" t="s">
        <v>218</v>
      </c>
      <c r="D290" s="17" t="s">
        <v>214</v>
      </c>
      <c r="E290" s="22">
        <v>2886.221</v>
      </c>
      <c r="F290" s="23">
        <v>3066.4180000000001</v>
      </c>
      <c r="G290" s="23">
        <v>2708.3470000000002</v>
      </c>
      <c r="H290" s="23">
        <v>2670.5439999999999</v>
      </c>
      <c r="I290" s="98">
        <v>2672.0909999999999</v>
      </c>
    </row>
    <row r="291" spans="1:9" ht="11.25" customHeight="1" x14ac:dyDescent="0.2">
      <c r="A291" s="1"/>
      <c r="B291" s="15">
        <v>115216503</v>
      </c>
      <c r="C291" s="16" t="s">
        <v>219</v>
      </c>
      <c r="D291" s="17" t="s">
        <v>214</v>
      </c>
      <c r="E291" s="22">
        <v>5228.5280000000002</v>
      </c>
      <c r="F291" s="23">
        <v>4682.2719999999999</v>
      </c>
      <c r="G291" s="23">
        <v>4564.9139999999998</v>
      </c>
      <c r="H291" s="23">
        <v>4459.0029999999997</v>
      </c>
      <c r="I291" s="98">
        <v>4410.3639999999996</v>
      </c>
    </row>
    <row r="292" spans="1:9" ht="11.25" customHeight="1" x14ac:dyDescent="0.2">
      <c r="A292" s="1"/>
      <c r="B292" s="15">
        <v>115218003</v>
      </c>
      <c r="C292" s="16" t="s">
        <v>220</v>
      </c>
      <c r="D292" s="17" t="s">
        <v>214</v>
      </c>
      <c r="E292" s="22">
        <v>4850.1030000000001</v>
      </c>
      <c r="F292" s="23">
        <v>4977.317</v>
      </c>
      <c r="G292" s="23">
        <v>5610.0959999999995</v>
      </c>
      <c r="H292" s="23">
        <v>5496.7790000000005</v>
      </c>
      <c r="I292" s="98">
        <v>5489.1279999999997</v>
      </c>
    </row>
    <row r="293" spans="1:9" ht="11.25" customHeight="1" x14ac:dyDescent="0.2">
      <c r="A293" s="1"/>
      <c r="B293" s="15">
        <v>115218303</v>
      </c>
      <c r="C293" s="16" t="s">
        <v>221</v>
      </c>
      <c r="D293" s="17" t="s">
        <v>214</v>
      </c>
      <c r="E293" s="22">
        <v>1971.0650000000001</v>
      </c>
      <c r="F293" s="23">
        <v>1842.461</v>
      </c>
      <c r="G293" s="23">
        <v>1859.894</v>
      </c>
      <c r="H293" s="23">
        <v>1720.412</v>
      </c>
      <c r="I293" s="98">
        <v>1719.7909999999999</v>
      </c>
    </row>
    <row r="294" spans="1:9" ht="11.25" customHeight="1" x14ac:dyDescent="0.2">
      <c r="A294" s="1"/>
      <c r="B294" s="15">
        <v>115219002</v>
      </c>
      <c r="C294" s="16" t="s">
        <v>575</v>
      </c>
      <c r="D294" s="17" t="s">
        <v>561</v>
      </c>
      <c r="E294" s="22">
        <v>7662.7430000000004</v>
      </c>
      <c r="F294" s="23">
        <v>7931.8779999999997</v>
      </c>
      <c r="G294" s="23">
        <v>7841.5749999999998</v>
      </c>
      <c r="H294" s="23">
        <v>7342.7070000000003</v>
      </c>
      <c r="I294" s="98">
        <v>7337.1670000000004</v>
      </c>
    </row>
    <row r="295" spans="1:9" ht="11.25" customHeight="1" x14ac:dyDescent="0.2">
      <c r="A295" s="1"/>
      <c r="B295" s="15">
        <v>115221402</v>
      </c>
      <c r="C295" s="16" t="s">
        <v>222</v>
      </c>
      <c r="D295" s="17" t="s">
        <v>223</v>
      </c>
      <c r="E295" s="22">
        <v>13073.253000000001</v>
      </c>
      <c r="F295" s="23">
        <v>12384.877</v>
      </c>
      <c r="G295" s="23">
        <v>11652.643</v>
      </c>
      <c r="H295" s="23">
        <v>11138.183999999999</v>
      </c>
      <c r="I295" s="98">
        <v>11131.558999999999</v>
      </c>
    </row>
    <row r="296" spans="1:9" ht="11.25" customHeight="1" x14ac:dyDescent="0.2">
      <c r="A296" s="1"/>
      <c r="B296" s="15">
        <v>115221753</v>
      </c>
      <c r="C296" s="16" t="s">
        <v>224</v>
      </c>
      <c r="D296" s="17" t="s">
        <v>223</v>
      </c>
      <c r="E296" s="22">
        <v>3383.6669999999999</v>
      </c>
      <c r="F296" s="23">
        <v>3563.0970000000002</v>
      </c>
      <c r="G296" s="23">
        <v>3867.0630000000001</v>
      </c>
      <c r="H296" s="23">
        <v>3745.0590000000002</v>
      </c>
      <c r="I296" s="98">
        <v>3739.0430000000001</v>
      </c>
    </row>
    <row r="297" spans="1:9" ht="11.25" customHeight="1" x14ac:dyDescent="0.2">
      <c r="A297" s="1"/>
      <c r="B297" s="15">
        <v>115222504</v>
      </c>
      <c r="C297" s="16" t="s">
        <v>225</v>
      </c>
      <c r="D297" s="17" t="s">
        <v>223</v>
      </c>
      <c r="E297" s="22">
        <v>1098.4179999999999</v>
      </c>
      <c r="F297" s="23">
        <v>1135.9580000000001</v>
      </c>
      <c r="G297" s="23">
        <v>1382.021</v>
      </c>
      <c r="H297" s="23">
        <v>1378.008</v>
      </c>
      <c r="I297" s="98">
        <v>1363.52</v>
      </c>
    </row>
    <row r="298" spans="1:9" ht="11.25" customHeight="1" x14ac:dyDescent="0.2">
      <c r="A298" s="1"/>
      <c r="B298" s="15">
        <v>115222752</v>
      </c>
      <c r="C298" s="16" t="s">
        <v>226</v>
      </c>
      <c r="D298" s="17" t="s">
        <v>223</v>
      </c>
      <c r="E298" s="22">
        <v>39986.955000000002</v>
      </c>
      <c r="F298" s="23">
        <v>44374.13</v>
      </c>
      <c r="G298" s="23">
        <v>39605.213000000003</v>
      </c>
      <c r="H298" s="23">
        <v>39168.381999999998</v>
      </c>
      <c r="I298" s="98">
        <v>39087.773999999998</v>
      </c>
    </row>
    <row r="299" spans="1:9" ht="11.25" customHeight="1" x14ac:dyDescent="0.2">
      <c r="A299" s="1"/>
      <c r="B299" s="15">
        <v>115224003</v>
      </c>
      <c r="C299" s="16" t="s">
        <v>227</v>
      </c>
      <c r="D299" s="17" t="s">
        <v>223</v>
      </c>
      <c r="E299" s="22">
        <v>2944.5949999999998</v>
      </c>
      <c r="F299" s="23">
        <v>2884.3359999999998</v>
      </c>
      <c r="G299" s="23">
        <v>3086.502</v>
      </c>
      <c r="H299" s="23">
        <v>3120.9470000000001</v>
      </c>
      <c r="I299" s="98">
        <v>3122.3139999999999</v>
      </c>
    </row>
    <row r="300" spans="1:9" ht="11.25" customHeight="1" x14ac:dyDescent="0.2">
      <c r="A300" s="1"/>
      <c r="B300" s="15">
        <v>115226003</v>
      </c>
      <c r="C300" s="16" t="s">
        <v>228</v>
      </c>
      <c r="D300" s="17" t="s">
        <v>223</v>
      </c>
      <c r="E300" s="22">
        <v>3666.1610000000001</v>
      </c>
      <c r="F300" s="23">
        <v>3933.4319999999998</v>
      </c>
      <c r="G300" s="23">
        <v>4015.9340000000002</v>
      </c>
      <c r="H300" s="23">
        <v>4272.1589999999997</v>
      </c>
      <c r="I300" s="98">
        <v>4229.4520000000002</v>
      </c>
    </row>
    <row r="301" spans="1:9" ht="11.25" customHeight="1" x14ac:dyDescent="0.2">
      <c r="A301" s="1"/>
      <c r="B301" s="15">
        <v>115226103</v>
      </c>
      <c r="C301" s="16" t="s">
        <v>229</v>
      </c>
      <c r="D301" s="17" t="s">
        <v>223</v>
      </c>
      <c r="E301" s="22">
        <v>878.41499999999996</v>
      </c>
      <c r="F301" s="23">
        <v>899.33799999999997</v>
      </c>
      <c r="G301" s="23">
        <v>768.702</v>
      </c>
      <c r="H301" s="23">
        <v>622.50599999999997</v>
      </c>
      <c r="I301" s="98">
        <v>622.56500000000005</v>
      </c>
    </row>
    <row r="302" spans="1:9" ht="11.25" customHeight="1" x14ac:dyDescent="0.2">
      <c r="A302" s="1"/>
      <c r="B302" s="15">
        <v>115228003</v>
      </c>
      <c r="C302" s="16" t="s">
        <v>230</v>
      </c>
      <c r="D302" s="17" t="s">
        <v>223</v>
      </c>
      <c r="E302" s="22">
        <v>4640.866</v>
      </c>
      <c r="F302" s="23">
        <v>4415.9129999999996</v>
      </c>
      <c r="G302" s="23">
        <v>3736.761</v>
      </c>
      <c r="H302" s="23">
        <v>3067.9520000000002</v>
      </c>
      <c r="I302" s="98">
        <v>3112.5549999999998</v>
      </c>
    </row>
    <row r="303" spans="1:9" ht="11.25" customHeight="1" x14ac:dyDescent="0.2">
      <c r="A303" s="1"/>
      <c r="B303" s="15">
        <v>115228303</v>
      </c>
      <c r="C303" s="16" t="s">
        <v>231</v>
      </c>
      <c r="D303" s="17" t="s">
        <v>223</v>
      </c>
      <c r="E303" s="22">
        <v>3202.654</v>
      </c>
      <c r="F303" s="23">
        <v>2671.9119999999998</v>
      </c>
      <c r="G303" s="23">
        <v>2536.8049999999998</v>
      </c>
      <c r="H303" s="23">
        <v>2303.17</v>
      </c>
      <c r="I303" s="98">
        <v>2296.6060000000002</v>
      </c>
    </row>
    <row r="304" spans="1:9" ht="11.25" customHeight="1" x14ac:dyDescent="0.2">
      <c r="A304" s="1"/>
      <c r="B304" s="15">
        <v>115229003</v>
      </c>
      <c r="C304" s="16" t="s">
        <v>232</v>
      </c>
      <c r="D304" s="17" t="s">
        <v>223</v>
      </c>
      <c r="E304" s="22">
        <v>1995.78</v>
      </c>
      <c r="F304" s="23">
        <v>2214.049</v>
      </c>
      <c r="G304" s="23">
        <v>2162.951</v>
      </c>
      <c r="H304" s="23">
        <v>2001.0029999999999</v>
      </c>
      <c r="I304" s="98">
        <v>1998.8130000000001</v>
      </c>
    </row>
    <row r="305" spans="1:9" ht="11.25" customHeight="1" x14ac:dyDescent="0.2">
      <c r="A305" s="1"/>
      <c r="B305" s="15">
        <v>115503004</v>
      </c>
      <c r="C305" s="16" t="s">
        <v>453</v>
      </c>
      <c r="D305" s="17" t="s">
        <v>454</v>
      </c>
      <c r="E305" s="22">
        <v>1028.9190000000001</v>
      </c>
      <c r="F305" s="23">
        <v>1093.1569999999999</v>
      </c>
      <c r="G305" s="23">
        <v>1023.5359999999999</v>
      </c>
      <c r="H305" s="23">
        <v>1114.761</v>
      </c>
      <c r="I305" s="98">
        <v>1114.8689999999999</v>
      </c>
    </row>
    <row r="306" spans="1:9" ht="11.25" customHeight="1" x14ac:dyDescent="0.2">
      <c r="A306" s="1"/>
      <c r="B306" s="15">
        <v>115504003</v>
      </c>
      <c r="C306" s="16" t="s">
        <v>455</v>
      </c>
      <c r="D306" s="17" t="s">
        <v>454</v>
      </c>
      <c r="E306" s="22">
        <v>1619.4269999999999</v>
      </c>
      <c r="F306" s="23">
        <v>1723.777</v>
      </c>
      <c r="G306" s="23">
        <v>1588.2180000000001</v>
      </c>
      <c r="H306" s="23">
        <v>1880.011</v>
      </c>
      <c r="I306" s="98">
        <v>1880.191</v>
      </c>
    </row>
    <row r="307" spans="1:9" ht="11.25" customHeight="1" x14ac:dyDescent="0.2">
      <c r="A307" s="1"/>
      <c r="B307" s="15">
        <v>115506003</v>
      </c>
      <c r="C307" s="16" t="s">
        <v>456</v>
      </c>
      <c r="D307" s="17" t="s">
        <v>454</v>
      </c>
      <c r="E307" s="22">
        <v>1390.1890000000001</v>
      </c>
      <c r="F307" s="23">
        <v>1506.3920000000001</v>
      </c>
      <c r="G307" s="23">
        <v>1436.2270000000001</v>
      </c>
      <c r="H307" s="23">
        <v>1168.5840000000001</v>
      </c>
      <c r="I307" s="98">
        <v>1167.1559999999999</v>
      </c>
    </row>
    <row r="308" spans="1:9" ht="11.25" customHeight="1" x14ac:dyDescent="0.2">
      <c r="A308" s="1"/>
      <c r="B308" s="15">
        <v>115508003</v>
      </c>
      <c r="C308" s="16" t="s">
        <v>457</v>
      </c>
      <c r="D308" s="17" t="s">
        <v>454</v>
      </c>
      <c r="E308" s="22">
        <v>2574.2289999999998</v>
      </c>
      <c r="F308" s="23">
        <v>2535.3209999999999</v>
      </c>
      <c r="G308" s="23">
        <v>2560.2130000000002</v>
      </c>
      <c r="H308" s="23">
        <v>2544.1619999999998</v>
      </c>
      <c r="I308" s="98">
        <v>2544.1619999999998</v>
      </c>
    </row>
    <row r="309" spans="1:9" ht="11.25" customHeight="1" x14ac:dyDescent="0.2">
      <c r="A309" s="1"/>
      <c r="B309" s="15">
        <v>115674603</v>
      </c>
      <c r="C309" s="16" t="s">
        <v>576</v>
      </c>
      <c r="D309" s="17" t="s">
        <v>561</v>
      </c>
      <c r="E309" s="22">
        <v>2935.2240000000002</v>
      </c>
      <c r="F309" s="23">
        <v>3012.5920000000001</v>
      </c>
      <c r="G309" s="23">
        <v>2864.1880000000001</v>
      </c>
      <c r="H309" s="23">
        <v>2820.165</v>
      </c>
      <c r="I309" s="98">
        <v>2821.9540000000002</v>
      </c>
    </row>
    <row r="310" spans="1:9" ht="11.25" customHeight="1" x14ac:dyDescent="0.2">
      <c r="A310" s="1"/>
      <c r="B310" s="15">
        <v>116191004</v>
      </c>
      <c r="C310" s="16" t="s">
        <v>202</v>
      </c>
      <c r="D310" s="17" t="s">
        <v>203</v>
      </c>
      <c r="E310" s="22">
        <v>1172.4639999999999</v>
      </c>
      <c r="F310" s="23">
        <v>1301.404</v>
      </c>
      <c r="G310" s="23">
        <v>1270.2860000000001</v>
      </c>
      <c r="H310" s="23">
        <v>1400.819</v>
      </c>
      <c r="I310" s="98">
        <v>1401.895</v>
      </c>
    </row>
    <row r="311" spans="1:9" ht="11.25" customHeight="1" x14ac:dyDescent="0.2">
      <c r="A311" s="1"/>
      <c r="B311" s="15">
        <v>116191103</v>
      </c>
      <c r="C311" s="16" t="s">
        <v>204</v>
      </c>
      <c r="D311" s="17" t="s">
        <v>203</v>
      </c>
      <c r="E311" s="22">
        <v>4710.2740000000003</v>
      </c>
      <c r="F311" s="23">
        <v>4854.4610000000002</v>
      </c>
      <c r="G311" s="23">
        <v>5623.2160000000003</v>
      </c>
      <c r="H311" s="23">
        <v>5233.1490000000003</v>
      </c>
      <c r="I311" s="98">
        <v>5238.2110000000002</v>
      </c>
    </row>
    <row r="312" spans="1:9" ht="11.25" customHeight="1" x14ac:dyDescent="0.2">
      <c r="A312" s="1"/>
      <c r="B312" s="15">
        <v>116191203</v>
      </c>
      <c r="C312" s="16" t="s">
        <v>205</v>
      </c>
      <c r="D312" s="17" t="s">
        <v>203</v>
      </c>
      <c r="E312" s="22">
        <v>2674.489</v>
      </c>
      <c r="F312" s="23">
        <v>2662.864</v>
      </c>
      <c r="G312" s="23">
        <v>2876.7809999999999</v>
      </c>
      <c r="H312" s="23">
        <v>2389.9470000000001</v>
      </c>
      <c r="I312" s="98">
        <v>2388.8470000000002</v>
      </c>
    </row>
    <row r="313" spans="1:9" ht="11.25" customHeight="1" x14ac:dyDescent="0.2">
      <c r="A313" s="1"/>
      <c r="B313" s="15">
        <v>116191503</v>
      </c>
      <c r="C313" s="16" t="s">
        <v>206</v>
      </c>
      <c r="D313" s="17" t="s">
        <v>203</v>
      </c>
      <c r="E313" s="22">
        <v>2316.6880000000001</v>
      </c>
      <c r="F313" s="23">
        <v>2150.7399999999998</v>
      </c>
      <c r="G313" s="23">
        <v>2158.989</v>
      </c>
      <c r="H313" s="23">
        <v>2005.874</v>
      </c>
      <c r="I313" s="98">
        <v>1982.9929999999999</v>
      </c>
    </row>
    <row r="314" spans="1:9" ht="11.25" customHeight="1" x14ac:dyDescent="0.2">
      <c r="A314" s="1"/>
      <c r="B314" s="15">
        <v>116195004</v>
      </c>
      <c r="C314" s="16" t="s">
        <v>207</v>
      </c>
      <c r="D314" s="17" t="s">
        <v>203</v>
      </c>
      <c r="E314" s="22">
        <v>968.73400000000004</v>
      </c>
      <c r="F314" s="23">
        <v>994.125</v>
      </c>
      <c r="G314" s="23">
        <v>950.59900000000005</v>
      </c>
      <c r="H314" s="23">
        <v>1030.396</v>
      </c>
      <c r="I314" s="98">
        <v>1031.0509999999999</v>
      </c>
    </row>
    <row r="315" spans="1:9" ht="11.25" customHeight="1" x14ac:dyDescent="0.2">
      <c r="A315" s="1"/>
      <c r="B315" s="15">
        <v>116197503</v>
      </c>
      <c r="C315" s="16" t="s">
        <v>208</v>
      </c>
      <c r="D315" s="17" t="s">
        <v>203</v>
      </c>
      <c r="E315" s="22">
        <v>1731.4159999999999</v>
      </c>
      <c r="F315" s="23">
        <v>1692.3910000000001</v>
      </c>
      <c r="G315" s="23">
        <v>1742.2660000000001</v>
      </c>
      <c r="H315" s="23">
        <v>1650.6389999999999</v>
      </c>
      <c r="I315" s="98">
        <v>1650.7950000000001</v>
      </c>
    </row>
    <row r="316" spans="1:9" ht="11.25" customHeight="1" x14ac:dyDescent="0.2">
      <c r="A316" s="1"/>
      <c r="B316" s="15">
        <v>116471803</v>
      </c>
      <c r="C316" s="16" t="s">
        <v>435</v>
      </c>
      <c r="D316" s="17" t="s">
        <v>436</v>
      </c>
      <c r="E316" s="22">
        <v>2687.4969999999998</v>
      </c>
      <c r="F316" s="23">
        <v>2522.6689999999999</v>
      </c>
      <c r="G316" s="23">
        <v>2380.3049999999998</v>
      </c>
      <c r="H316" s="23">
        <v>2624.8760000000002</v>
      </c>
      <c r="I316" s="98">
        <v>2619.5749999999998</v>
      </c>
    </row>
    <row r="317" spans="1:9" ht="11.25" customHeight="1" x14ac:dyDescent="0.2">
      <c r="A317" s="1"/>
      <c r="B317" s="15">
        <v>116493503</v>
      </c>
      <c r="C317" s="16" t="s">
        <v>446</v>
      </c>
      <c r="D317" s="17" t="s">
        <v>447</v>
      </c>
      <c r="E317" s="22">
        <v>1734.174</v>
      </c>
      <c r="F317" s="23">
        <v>1770.7919999999999</v>
      </c>
      <c r="G317" s="23">
        <v>2022.076</v>
      </c>
      <c r="H317" s="23">
        <v>2094.8980000000001</v>
      </c>
      <c r="I317" s="98">
        <v>2095.924</v>
      </c>
    </row>
    <row r="318" spans="1:9" ht="11.25" customHeight="1" x14ac:dyDescent="0.2">
      <c r="A318" s="1"/>
      <c r="B318" s="15">
        <v>116495003</v>
      </c>
      <c r="C318" s="16" t="s">
        <v>448</v>
      </c>
      <c r="D318" s="17" t="s">
        <v>447</v>
      </c>
      <c r="E318" s="22">
        <v>2897.8290000000002</v>
      </c>
      <c r="F318" s="23">
        <v>3005.6509999999998</v>
      </c>
      <c r="G318" s="23">
        <v>2761.39</v>
      </c>
      <c r="H318" s="23">
        <v>3002.3910000000001</v>
      </c>
      <c r="I318" s="98">
        <v>3009.413</v>
      </c>
    </row>
    <row r="319" spans="1:9" ht="11.25" customHeight="1" x14ac:dyDescent="0.2">
      <c r="A319" s="1"/>
      <c r="B319" s="15">
        <v>116495103</v>
      </c>
      <c r="C319" s="16" t="s">
        <v>449</v>
      </c>
      <c r="D319" s="17" t="s">
        <v>447</v>
      </c>
      <c r="E319" s="22">
        <v>3759.3249999999998</v>
      </c>
      <c r="F319" s="23">
        <v>3253.752</v>
      </c>
      <c r="G319" s="23">
        <v>2759.096</v>
      </c>
      <c r="H319" s="23">
        <v>3139.9560000000001</v>
      </c>
      <c r="I319" s="98">
        <v>3139.904</v>
      </c>
    </row>
    <row r="320" spans="1:9" ht="11.25" customHeight="1" x14ac:dyDescent="0.2">
      <c r="A320" s="1"/>
      <c r="B320" s="15">
        <v>116496503</v>
      </c>
      <c r="C320" s="16" t="s">
        <v>450</v>
      </c>
      <c r="D320" s="17" t="s">
        <v>447</v>
      </c>
      <c r="E320" s="22">
        <v>3689.5639999999999</v>
      </c>
      <c r="F320" s="23">
        <v>4175.4250000000002</v>
      </c>
      <c r="G320" s="23">
        <v>3801.9070000000002</v>
      </c>
      <c r="H320" s="23">
        <v>3972.518</v>
      </c>
      <c r="I320" s="98">
        <v>3977.7919999999999</v>
      </c>
    </row>
    <row r="321" spans="1:9" ht="11.25" customHeight="1" x14ac:dyDescent="0.2">
      <c r="A321" s="1"/>
      <c r="B321" s="15">
        <v>116496603</v>
      </c>
      <c r="C321" s="16" t="s">
        <v>451</v>
      </c>
      <c r="D321" s="17" t="s">
        <v>447</v>
      </c>
      <c r="E321" s="22">
        <v>5250.1809999999996</v>
      </c>
      <c r="F321" s="23">
        <v>5350.3819999999996</v>
      </c>
      <c r="G321" s="23">
        <v>5655.1620000000003</v>
      </c>
      <c r="H321" s="23">
        <v>5845.7950000000001</v>
      </c>
      <c r="I321" s="98">
        <v>5850.2870000000003</v>
      </c>
    </row>
    <row r="322" spans="1:9" ht="11.25" customHeight="1" x14ac:dyDescent="0.2">
      <c r="A322" s="1"/>
      <c r="B322" s="15">
        <v>116498003</v>
      </c>
      <c r="C322" s="16" t="s">
        <v>452</v>
      </c>
      <c r="D322" s="17" t="s">
        <v>447</v>
      </c>
      <c r="E322" s="22">
        <v>1596.6859999999999</v>
      </c>
      <c r="F322" s="23">
        <v>1593.627</v>
      </c>
      <c r="G322" s="23">
        <v>1614.864</v>
      </c>
      <c r="H322" s="23">
        <v>1626.059</v>
      </c>
      <c r="I322" s="98">
        <v>1627.2639999999999</v>
      </c>
    </row>
    <row r="323" spans="1:9" ht="11.25" customHeight="1" x14ac:dyDescent="0.2">
      <c r="A323" s="1"/>
      <c r="B323" s="15">
        <v>116555003</v>
      </c>
      <c r="C323" s="16" t="s">
        <v>482</v>
      </c>
      <c r="D323" s="17" t="s">
        <v>483</v>
      </c>
      <c r="E323" s="22">
        <v>3719.2730000000001</v>
      </c>
      <c r="F323" s="23">
        <v>3637.73</v>
      </c>
      <c r="G323" s="23">
        <v>3699.902</v>
      </c>
      <c r="H323" s="23">
        <v>4324.3909999999996</v>
      </c>
      <c r="I323" s="98">
        <v>4327.16</v>
      </c>
    </row>
    <row r="324" spans="1:9" ht="11.25" customHeight="1" x14ac:dyDescent="0.2">
      <c r="A324" s="1"/>
      <c r="B324" s="15">
        <v>116557103</v>
      </c>
      <c r="C324" s="16" t="s">
        <v>484</v>
      </c>
      <c r="D324" s="17" t="s">
        <v>483</v>
      </c>
      <c r="E324" s="22">
        <v>3197.8359999999998</v>
      </c>
      <c r="F324" s="23">
        <v>3637.7159999999999</v>
      </c>
      <c r="G324" s="23">
        <v>3839.37</v>
      </c>
      <c r="H324" s="23">
        <v>3835.13</v>
      </c>
      <c r="I324" s="98">
        <v>3841.4859999999999</v>
      </c>
    </row>
    <row r="325" spans="1:9" ht="11.25" customHeight="1" x14ac:dyDescent="0.2">
      <c r="A325" s="1"/>
      <c r="B325" s="15">
        <v>116604003</v>
      </c>
      <c r="C325" s="16" t="s">
        <v>510</v>
      </c>
      <c r="D325" s="17" t="s">
        <v>511</v>
      </c>
      <c r="E325" s="22">
        <v>2882.7269999999999</v>
      </c>
      <c r="F325" s="23">
        <v>3249.4549999999999</v>
      </c>
      <c r="G325" s="23">
        <v>3415.1790000000001</v>
      </c>
      <c r="H325" s="23">
        <v>3632.788</v>
      </c>
      <c r="I325" s="98">
        <v>3633.78</v>
      </c>
    </row>
    <row r="326" spans="1:9" ht="11.25" customHeight="1" x14ac:dyDescent="0.2">
      <c r="A326" s="1"/>
      <c r="B326" s="15">
        <v>116605003</v>
      </c>
      <c r="C326" s="16" t="s">
        <v>512</v>
      </c>
      <c r="D326" s="17" t="s">
        <v>511</v>
      </c>
      <c r="E326" s="22">
        <v>2381.692</v>
      </c>
      <c r="F326" s="23">
        <v>2517.2199999999998</v>
      </c>
      <c r="G326" s="23">
        <v>2590.4830000000002</v>
      </c>
      <c r="H326" s="23">
        <v>2661.13</v>
      </c>
      <c r="I326" s="98">
        <v>2660.7530000000002</v>
      </c>
    </row>
    <row r="327" spans="1:9" ht="11.25" customHeight="1" x14ac:dyDescent="0.2">
      <c r="A327" s="1"/>
      <c r="B327" s="15">
        <v>117080503</v>
      </c>
      <c r="C327" s="16" t="s">
        <v>114</v>
      </c>
      <c r="D327" s="17" t="s">
        <v>115</v>
      </c>
      <c r="E327" s="22">
        <v>3239.607</v>
      </c>
      <c r="F327" s="23">
        <v>3423.627</v>
      </c>
      <c r="G327" s="23">
        <v>3903.9589999999998</v>
      </c>
      <c r="H327" s="23">
        <v>3734.2559999999999</v>
      </c>
      <c r="I327" s="98">
        <v>3735.1410000000001</v>
      </c>
    </row>
    <row r="328" spans="1:9" ht="11.25" customHeight="1" x14ac:dyDescent="0.2">
      <c r="A328" s="1"/>
      <c r="B328" s="15">
        <v>117081003</v>
      </c>
      <c r="C328" s="16" t="s">
        <v>116</v>
      </c>
      <c r="D328" s="17" t="s">
        <v>115</v>
      </c>
      <c r="E328" s="22">
        <v>1573.7380000000001</v>
      </c>
      <c r="F328" s="23">
        <v>1594.7739999999999</v>
      </c>
      <c r="G328" s="23">
        <v>1625.749</v>
      </c>
      <c r="H328" s="23">
        <v>1806.559</v>
      </c>
      <c r="I328" s="98">
        <v>1805.8440000000001</v>
      </c>
    </row>
    <row r="329" spans="1:9" ht="11.25" customHeight="1" x14ac:dyDescent="0.2">
      <c r="A329" s="1"/>
      <c r="B329" s="15">
        <v>117083004</v>
      </c>
      <c r="C329" s="16" t="s">
        <v>117</v>
      </c>
      <c r="D329" s="17" t="s">
        <v>115</v>
      </c>
      <c r="E329" s="22">
        <v>1261.222</v>
      </c>
      <c r="F329" s="23">
        <v>1294.4960000000001</v>
      </c>
      <c r="G329" s="23">
        <v>1269.172</v>
      </c>
      <c r="H329" s="23">
        <v>1345.2270000000001</v>
      </c>
      <c r="I329" s="98">
        <v>1345.3589999999999</v>
      </c>
    </row>
    <row r="330" spans="1:9" ht="11.25" customHeight="1" x14ac:dyDescent="0.2">
      <c r="A330" s="1"/>
      <c r="B330" s="15">
        <v>117086003</v>
      </c>
      <c r="C330" s="16" t="s">
        <v>118</v>
      </c>
      <c r="D330" s="17" t="s">
        <v>115</v>
      </c>
      <c r="E330" s="22">
        <v>2195.5219999999999</v>
      </c>
      <c r="F330" s="23">
        <v>1511.165</v>
      </c>
      <c r="G330" s="23">
        <v>1732.8620000000001</v>
      </c>
      <c r="H330" s="23">
        <v>1776.982</v>
      </c>
      <c r="I330" s="98">
        <v>1776.982</v>
      </c>
    </row>
    <row r="331" spans="1:9" ht="11.25" customHeight="1" x14ac:dyDescent="0.2">
      <c r="A331" s="1"/>
      <c r="B331" s="15">
        <v>117086503</v>
      </c>
      <c r="C331" s="16" t="s">
        <v>119</v>
      </c>
      <c r="D331" s="17" t="s">
        <v>115</v>
      </c>
      <c r="E331" s="22">
        <v>2607.9899999999998</v>
      </c>
      <c r="F331" s="23">
        <v>2322.0349999999999</v>
      </c>
      <c r="G331" s="23">
        <v>2385.002</v>
      </c>
      <c r="H331" s="23">
        <v>2194.3719999999998</v>
      </c>
      <c r="I331" s="98">
        <v>2172.5970000000002</v>
      </c>
    </row>
    <row r="332" spans="1:9" ht="11.25" customHeight="1" x14ac:dyDescent="0.2">
      <c r="A332" s="1"/>
      <c r="B332" s="15">
        <v>117086653</v>
      </c>
      <c r="C332" s="16" t="s">
        <v>120</v>
      </c>
      <c r="D332" s="17" t="s">
        <v>115</v>
      </c>
      <c r="E332" s="22">
        <v>1984.02</v>
      </c>
      <c r="F332" s="23">
        <v>1888.914</v>
      </c>
      <c r="G332" s="23">
        <v>1847.1410000000001</v>
      </c>
      <c r="H332" s="23">
        <v>2018.712</v>
      </c>
      <c r="I332" s="98">
        <v>2019.5170000000001</v>
      </c>
    </row>
    <row r="333" spans="1:9" ht="11.25" customHeight="1" x14ac:dyDescent="0.2">
      <c r="A333" s="1"/>
      <c r="B333" s="15">
        <v>117089003</v>
      </c>
      <c r="C333" s="16" t="s">
        <v>121</v>
      </c>
      <c r="D333" s="17" t="s">
        <v>115</v>
      </c>
      <c r="E333" s="22">
        <v>2074.2800000000002</v>
      </c>
      <c r="F333" s="23">
        <v>1725.2570000000001</v>
      </c>
      <c r="G333" s="23">
        <v>1680.5260000000001</v>
      </c>
      <c r="H333" s="23">
        <v>1908.346</v>
      </c>
      <c r="I333" s="98">
        <v>1907.1310000000001</v>
      </c>
    </row>
    <row r="334" spans="1:9" ht="11.25" customHeight="1" x14ac:dyDescent="0.2">
      <c r="A334" s="1"/>
      <c r="B334" s="15">
        <v>117412003</v>
      </c>
      <c r="C334" s="16" t="s">
        <v>377</v>
      </c>
      <c r="D334" s="17" t="s">
        <v>378</v>
      </c>
      <c r="E334" s="22">
        <v>1773.3710000000001</v>
      </c>
      <c r="F334" s="23">
        <v>1761.4359999999999</v>
      </c>
      <c r="G334" s="23">
        <v>1666.325</v>
      </c>
      <c r="H334" s="23">
        <v>1763.682</v>
      </c>
      <c r="I334" s="98">
        <v>1762.6990000000001</v>
      </c>
    </row>
    <row r="335" spans="1:9" ht="11.25" customHeight="1" x14ac:dyDescent="0.2">
      <c r="A335" s="1"/>
      <c r="B335" s="15">
        <v>117414003</v>
      </c>
      <c r="C335" s="16" t="s">
        <v>379</v>
      </c>
      <c r="D335" s="17" t="s">
        <v>378</v>
      </c>
      <c r="E335" s="22">
        <v>2932.8429999999998</v>
      </c>
      <c r="F335" s="23">
        <v>2941.22</v>
      </c>
      <c r="G335" s="23">
        <v>2919.261</v>
      </c>
      <c r="H335" s="23">
        <v>3105.6439999999998</v>
      </c>
      <c r="I335" s="98">
        <v>3106.2489999999998</v>
      </c>
    </row>
    <row r="336" spans="1:9" ht="11.25" customHeight="1" x14ac:dyDescent="0.2">
      <c r="A336" s="1"/>
      <c r="B336" s="15">
        <v>117414203</v>
      </c>
      <c r="C336" s="16" t="s">
        <v>380</v>
      </c>
      <c r="D336" s="17" t="s">
        <v>378</v>
      </c>
      <c r="E336" s="22">
        <v>2533.424</v>
      </c>
      <c r="F336" s="23">
        <v>2799.16</v>
      </c>
      <c r="G336" s="23">
        <v>2766.884</v>
      </c>
      <c r="H336" s="23">
        <v>2282.5929999999998</v>
      </c>
      <c r="I336" s="98">
        <v>2282.5430000000001</v>
      </c>
    </row>
    <row r="337" spans="1:9" ht="11.25" customHeight="1" x14ac:dyDescent="0.2">
      <c r="A337" s="1"/>
      <c r="B337" s="15">
        <v>117415004</v>
      </c>
      <c r="C337" s="16" t="s">
        <v>381</v>
      </c>
      <c r="D337" s="17" t="s">
        <v>378</v>
      </c>
      <c r="E337" s="22">
        <v>1452.49</v>
      </c>
      <c r="F337" s="23">
        <v>1410.4960000000001</v>
      </c>
      <c r="G337" s="23">
        <v>1389.9649999999999</v>
      </c>
      <c r="H337" s="23">
        <v>1400.3040000000001</v>
      </c>
      <c r="I337" s="98">
        <v>1398.7929999999999</v>
      </c>
    </row>
    <row r="338" spans="1:9" ht="11.25" customHeight="1" x14ac:dyDescent="0.2">
      <c r="A338" s="1"/>
      <c r="B338" s="15">
        <v>117415103</v>
      </c>
      <c r="C338" s="16" t="s">
        <v>382</v>
      </c>
      <c r="D338" s="17" t="s">
        <v>378</v>
      </c>
      <c r="E338" s="22">
        <v>2071.92</v>
      </c>
      <c r="F338" s="23">
        <v>2027.5830000000001</v>
      </c>
      <c r="G338" s="23">
        <v>2123.5650000000001</v>
      </c>
      <c r="H338" s="23">
        <v>2344.2809999999999</v>
      </c>
      <c r="I338" s="98">
        <v>2346.5390000000002</v>
      </c>
    </row>
    <row r="339" spans="1:9" ht="11.25" customHeight="1" x14ac:dyDescent="0.2">
      <c r="A339" s="1"/>
      <c r="B339" s="15">
        <v>117415303</v>
      </c>
      <c r="C339" s="16" t="s">
        <v>383</v>
      </c>
      <c r="D339" s="17" t="s">
        <v>378</v>
      </c>
      <c r="E339" s="22">
        <v>1366.1010000000001</v>
      </c>
      <c r="F339" s="23">
        <v>1412.825</v>
      </c>
      <c r="G339" s="23">
        <v>1426.6949999999999</v>
      </c>
      <c r="H339" s="23">
        <v>1359.979</v>
      </c>
      <c r="I339" s="98">
        <v>1360.98</v>
      </c>
    </row>
    <row r="340" spans="1:9" ht="11.25" customHeight="1" x14ac:dyDescent="0.2">
      <c r="A340" s="1"/>
      <c r="B340" s="15">
        <v>117416103</v>
      </c>
      <c r="C340" s="16" t="s">
        <v>384</v>
      </c>
      <c r="D340" s="17" t="s">
        <v>378</v>
      </c>
      <c r="E340" s="22">
        <v>1606.3520000000001</v>
      </c>
      <c r="F340" s="23">
        <v>1887.26</v>
      </c>
      <c r="G340" s="23">
        <v>2049.6460000000002</v>
      </c>
      <c r="H340" s="23">
        <v>2003.4280000000001</v>
      </c>
      <c r="I340" s="98">
        <v>2003.4280000000001</v>
      </c>
    </row>
    <row r="341" spans="1:9" ht="11.25" customHeight="1" x14ac:dyDescent="0.2">
      <c r="A341" s="1"/>
      <c r="B341" s="15">
        <v>117417202</v>
      </c>
      <c r="C341" s="16" t="s">
        <v>385</v>
      </c>
      <c r="D341" s="17" t="s">
        <v>378</v>
      </c>
      <c r="E341" s="22">
        <v>12174.183999999999</v>
      </c>
      <c r="F341" s="23">
        <v>11612.425999999999</v>
      </c>
      <c r="G341" s="23">
        <v>11912.212</v>
      </c>
      <c r="H341" s="23">
        <v>13918.401</v>
      </c>
      <c r="I341" s="98">
        <v>13912.073</v>
      </c>
    </row>
    <row r="342" spans="1:9" ht="11.25" customHeight="1" x14ac:dyDescent="0.2">
      <c r="A342" s="1"/>
      <c r="B342" s="15">
        <v>117576303</v>
      </c>
      <c r="C342" s="16" t="s">
        <v>497</v>
      </c>
      <c r="D342" s="17" t="s">
        <v>498</v>
      </c>
      <c r="E342" s="22">
        <v>1393.2909999999999</v>
      </c>
      <c r="F342" s="23">
        <v>1304.6130000000001</v>
      </c>
      <c r="G342" s="23">
        <v>1293.1400000000001</v>
      </c>
      <c r="H342" s="23">
        <v>1652.278</v>
      </c>
      <c r="I342" s="98">
        <v>1652.443</v>
      </c>
    </row>
    <row r="343" spans="1:9" ht="11.25" customHeight="1" x14ac:dyDescent="0.2">
      <c r="A343" s="1"/>
      <c r="B343" s="15">
        <v>117596003</v>
      </c>
      <c r="C343" s="16" t="s">
        <v>506</v>
      </c>
      <c r="D343" s="17" t="s">
        <v>507</v>
      </c>
      <c r="E343" s="22">
        <v>3825.24</v>
      </c>
      <c r="F343" s="23">
        <v>3425.1060000000002</v>
      </c>
      <c r="G343" s="23">
        <v>3662.4630000000002</v>
      </c>
      <c r="H343" s="23">
        <v>3626.3440000000001</v>
      </c>
      <c r="I343" s="98">
        <v>3626.6849999999999</v>
      </c>
    </row>
    <row r="344" spans="1:9" ht="11.25" customHeight="1" x14ac:dyDescent="0.2">
      <c r="A344" s="1"/>
      <c r="B344" s="15">
        <v>117597003</v>
      </c>
      <c r="C344" s="16" t="s">
        <v>508</v>
      </c>
      <c r="D344" s="17" t="s">
        <v>507</v>
      </c>
      <c r="E344" s="22">
        <v>2362.6770000000001</v>
      </c>
      <c r="F344" s="23">
        <v>2334.0300000000002</v>
      </c>
      <c r="G344" s="23">
        <v>2476.1379999999999</v>
      </c>
      <c r="H344" s="23">
        <v>2578.395</v>
      </c>
      <c r="I344" s="98">
        <v>2580.0120000000002</v>
      </c>
    </row>
    <row r="345" spans="1:9" ht="11.25" customHeight="1" x14ac:dyDescent="0.2">
      <c r="A345" s="1"/>
      <c r="B345" s="15">
        <v>117598503</v>
      </c>
      <c r="C345" s="16" t="s">
        <v>509</v>
      </c>
      <c r="D345" s="17" t="s">
        <v>507</v>
      </c>
      <c r="E345" s="22">
        <v>2149.3620000000001</v>
      </c>
      <c r="F345" s="23">
        <v>2090.5650000000001</v>
      </c>
      <c r="G345" s="23">
        <v>2206.8200000000002</v>
      </c>
      <c r="H345" s="23">
        <v>2523.9870000000001</v>
      </c>
      <c r="I345" s="98">
        <v>2523.3789999999999</v>
      </c>
    </row>
    <row r="346" spans="1:9" ht="11.25" customHeight="1" x14ac:dyDescent="0.2">
      <c r="A346" s="1"/>
      <c r="B346" s="15">
        <v>118401403</v>
      </c>
      <c r="C346" s="16" t="s">
        <v>365</v>
      </c>
      <c r="D346" s="17" t="s">
        <v>366</v>
      </c>
      <c r="E346" s="22">
        <v>1785.5940000000001</v>
      </c>
      <c r="F346" s="23">
        <v>1730.5029999999999</v>
      </c>
      <c r="G346" s="23">
        <v>1780.4680000000001</v>
      </c>
      <c r="H346" s="23">
        <v>1692.7349999999999</v>
      </c>
      <c r="I346" s="98">
        <v>1692.6980000000001</v>
      </c>
    </row>
    <row r="347" spans="1:9" ht="11.25" customHeight="1" x14ac:dyDescent="0.2">
      <c r="A347" s="1"/>
      <c r="B347" s="15">
        <v>118401603</v>
      </c>
      <c r="C347" s="16" t="s">
        <v>367</v>
      </c>
      <c r="D347" s="17" t="s">
        <v>366</v>
      </c>
      <c r="E347" s="22">
        <v>2094.7289999999998</v>
      </c>
      <c r="F347" s="23">
        <v>2399.4560000000001</v>
      </c>
      <c r="G347" s="23">
        <v>2330.326</v>
      </c>
      <c r="H347" s="23">
        <v>2135.761</v>
      </c>
      <c r="I347" s="98">
        <v>2135.2919999999999</v>
      </c>
    </row>
    <row r="348" spans="1:9" ht="11.25" customHeight="1" x14ac:dyDescent="0.2">
      <c r="A348" s="1"/>
      <c r="B348" s="15">
        <v>118402603</v>
      </c>
      <c r="C348" s="16" t="s">
        <v>368</v>
      </c>
      <c r="D348" s="17" t="s">
        <v>366</v>
      </c>
      <c r="E348" s="22">
        <v>4157.1509999999998</v>
      </c>
      <c r="F348" s="23">
        <v>5109.8559999999998</v>
      </c>
      <c r="G348" s="23">
        <v>5517.125</v>
      </c>
      <c r="H348" s="23">
        <v>5174.6450000000004</v>
      </c>
      <c r="I348" s="98">
        <v>5173.6710000000003</v>
      </c>
    </row>
    <row r="349" spans="1:9" ht="11.25" customHeight="1" x14ac:dyDescent="0.2">
      <c r="A349" s="1"/>
      <c r="B349" s="15">
        <v>118403003</v>
      </c>
      <c r="C349" s="16" t="s">
        <v>369</v>
      </c>
      <c r="D349" s="17" t="s">
        <v>366</v>
      </c>
      <c r="E349" s="22">
        <v>5601.326</v>
      </c>
      <c r="F349" s="23">
        <v>5037.1859999999997</v>
      </c>
      <c r="G349" s="23">
        <v>5204.6509999999998</v>
      </c>
      <c r="H349" s="23">
        <v>4649.1270000000004</v>
      </c>
      <c r="I349" s="98">
        <v>4647.1229999999996</v>
      </c>
    </row>
    <row r="350" spans="1:9" ht="11.25" customHeight="1" x14ac:dyDescent="0.2">
      <c r="A350" s="1"/>
      <c r="B350" s="15">
        <v>118403302</v>
      </c>
      <c r="C350" s="16" t="s">
        <v>370</v>
      </c>
      <c r="D350" s="17" t="s">
        <v>366</v>
      </c>
      <c r="E350" s="22">
        <v>24217.987000000001</v>
      </c>
      <c r="F350" s="23">
        <v>23688.327000000001</v>
      </c>
      <c r="G350" s="23">
        <v>22950.823</v>
      </c>
      <c r="H350" s="23">
        <v>26951.938999999998</v>
      </c>
      <c r="I350" s="98">
        <v>26817.030999999999</v>
      </c>
    </row>
    <row r="351" spans="1:9" ht="11.25" customHeight="1" x14ac:dyDescent="0.2">
      <c r="A351" s="1"/>
      <c r="B351" s="15">
        <v>118403903</v>
      </c>
      <c r="C351" s="16" t="s">
        <v>371</v>
      </c>
      <c r="D351" s="17" t="s">
        <v>366</v>
      </c>
      <c r="E351" s="22">
        <v>1370.086</v>
      </c>
      <c r="F351" s="23">
        <v>1733.9829999999999</v>
      </c>
      <c r="G351" s="23">
        <v>1676.155</v>
      </c>
      <c r="H351" s="23">
        <v>1767.365</v>
      </c>
      <c r="I351" s="98">
        <v>1766.903</v>
      </c>
    </row>
    <row r="352" spans="1:9" ht="11.25" customHeight="1" x14ac:dyDescent="0.2">
      <c r="A352" s="1"/>
      <c r="B352" s="15">
        <v>118406003</v>
      </c>
      <c r="C352" s="16" t="s">
        <v>372</v>
      </c>
      <c r="D352" s="17" t="s">
        <v>366</v>
      </c>
      <c r="E352" s="22">
        <v>1055.31</v>
      </c>
      <c r="F352" s="23">
        <v>1141.3800000000001</v>
      </c>
      <c r="G352" s="23">
        <v>1395.9639999999999</v>
      </c>
      <c r="H352" s="23">
        <v>1285.751</v>
      </c>
      <c r="I352" s="98">
        <v>1285.769</v>
      </c>
    </row>
    <row r="353" spans="1:9" ht="11.25" customHeight="1" x14ac:dyDescent="0.2">
      <c r="A353" s="1"/>
      <c r="B353" s="15">
        <v>118406602</v>
      </c>
      <c r="C353" s="16" t="s">
        <v>373</v>
      </c>
      <c r="D353" s="17" t="s">
        <v>366</v>
      </c>
      <c r="E353" s="22">
        <v>4325.6890000000003</v>
      </c>
      <c r="F353" s="23">
        <v>4936.4279999999999</v>
      </c>
      <c r="G353" s="23">
        <v>4783.26</v>
      </c>
      <c r="H353" s="23">
        <v>5014.58</v>
      </c>
      <c r="I353" s="98">
        <v>5011.5190000000002</v>
      </c>
    </row>
    <row r="354" spans="1:9" ht="11.25" customHeight="1" x14ac:dyDescent="0.2">
      <c r="A354" s="1"/>
      <c r="B354" s="15">
        <v>118408852</v>
      </c>
      <c r="C354" s="16" t="s">
        <v>374</v>
      </c>
      <c r="D354" s="17" t="s">
        <v>366</v>
      </c>
      <c r="E354" s="22">
        <v>27473.363000000001</v>
      </c>
      <c r="F354" s="23">
        <v>28178.767</v>
      </c>
      <c r="G354" s="23">
        <v>26385.401999999998</v>
      </c>
      <c r="H354" s="23">
        <v>25789.451000000001</v>
      </c>
      <c r="I354" s="98">
        <v>25991.511999999999</v>
      </c>
    </row>
    <row r="355" spans="1:9" ht="11.25" customHeight="1" x14ac:dyDescent="0.2">
      <c r="A355" s="1"/>
      <c r="B355" s="15">
        <v>118409203</v>
      </c>
      <c r="C355" s="16" t="s">
        <v>375</v>
      </c>
      <c r="D355" s="17" t="s">
        <v>366</v>
      </c>
      <c r="E355" s="22">
        <v>2798.9349999999999</v>
      </c>
      <c r="F355" s="23">
        <v>3055.5680000000002</v>
      </c>
      <c r="G355" s="23">
        <v>2814.0630000000001</v>
      </c>
      <c r="H355" s="23">
        <v>3051.6959999999999</v>
      </c>
      <c r="I355" s="98">
        <v>3054.0450000000001</v>
      </c>
    </row>
    <row r="356" spans="1:9" ht="11.25" customHeight="1" x14ac:dyDescent="0.2">
      <c r="A356" s="1"/>
      <c r="B356" s="15">
        <v>118409302</v>
      </c>
      <c r="C356" s="16" t="s">
        <v>376</v>
      </c>
      <c r="D356" s="17" t="s">
        <v>366</v>
      </c>
      <c r="E356" s="22">
        <v>8096.1220000000003</v>
      </c>
      <c r="F356" s="23">
        <v>8386.3960000000006</v>
      </c>
      <c r="G356" s="23">
        <v>8688.2729999999992</v>
      </c>
      <c r="H356" s="23">
        <v>10056.725</v>
      </c>
      <c r="I356" s="98">
        <v>10054.800999999999</v>
      </c>
    </row>
    <row r="357" spans="1:9" ht="11.25" customHeight="1" x14ac:dyDescent="0.2">
      <c r="A357" s="1"/>
      <c r="B357" s="15">
        <v>118667503</v>
      </c>
      <c r="C357" s="16" t="s">
        <v>557</v>
      </c>
      <c r="D357" s="17" t="s">
        <v>558</v>
      </c>
      <c r="E357" s="22">
        <v>2288.6689999999999</v>
      </c>
      <c r="F357" s="23">
        <v>2598.306</v>
      </c>
      <c r="G357" s="23">
        <v>2830.3690000000001</v>
      </c>
      <c r="H357" s="23">
        <v>3448.3629999999998</v>
      </c>
      <c r="I357" s="98">
        <v>3448.2069999999999</v>
      </c>
    </row>
    <row r="358" spans="1:9" ht="11.25" customHeight="1" x14ac:dyDescent="0.2">
      <c r="A358" s="1"/>
      <c r="B358" s="15">
        <v>119350303</v>
      </c>
      <c r="C358" s="16" t="s">
        <v>311</v>
      </c>
      <c r="D358" s="17" t="s">
        <v>312</v>
      </c>
      <c r="E358" s="22">
        <v>2424.1849999999999</v>
      </c>
      <c r="F358" s="23">
        <v>2300.85</v>
      </c>
      <c r="G358" s="23">
        <v>2289.721</v>
      </c>
      <c r="H358" s="23">
        <v>2200.3490000000002</v>
      </c>
      <c r="I358" s="98">
        <v>2201.0929999999998</v>
      </c>
    </row>
    <row r="359" spans="1:9" ht="11.25" customHeight="1" x14ac:dyDescent="0.2">
      <c r="A359" s="1"/>
      <c r="B359" s="15">
        <v>119351303</v>
      </c>
      <c r="C359" s="16" t="s">
        <v>313</v>
      </c>
      <c r="D359" s="17" t="s">
        <v>312</v>
      </c>
      <c r="E359" s="22">
        <v>5888.8379999999997</v>
      </c>
      <c r="F359" s="23">
        <v>5938.6229999999996</v>
      </c>
      <c r="G359" s="23">
        <v>5905.2439999999997</v>
      </c>
      <c r="H359" s="23">
        <v>6036.9139999999998</v>
      </c>
      <c r="I359" s="98">
        <v>6035.4009999999998</v>
      </c>
    </row>
    <row r="360" spans="1:9" ht="11.25" customHeight="1" x14ac:dyDescent="0.2">
      <c r="A360" s="1"/>
      <c r="B360" s="15">
        <v>119352203</v>
      </c>
      <c r="C360" s="16" t="s">
        <v>314</v>
      </c>
      <c r="D360" s="17" t="s">
        <v>312</v>
      </c>
      <c r="E360" s="22">
        <v>1775.306</v>
      </c>
      <c r="F360" s="23">
        <v>1913.7470000000001</v>
      </c>
      <c r="G360" s="23">
        <v>1676.471</v>
      </c>
      <c r="H360" s="23">
        <v>1548.164</v>
      </c>
      <c r="I360" s="98">
        <v>1543.0830000000001</v>
      </c>
    </row>
    <row r="361" spans="1:9" ht="11.25" customHeight="1" x14ac:dyDescent="0.2">
      <c r="A361" s="1"/>
      <c r="B361" s="15">
        <v>119354603</v>
      </c>
      <c r="C361" s="16" t="s">
        <v>315</v>
      </c>
      <c r="D361" s="17" t="s">
        <v>312</v>
      </c>
      <c r="E361" s="22">
        <v>1439.835</v>
      </c>
      <c r="F361" s="23">
        <v>1452.6510000000001</v>
      </c>
      <c r="G361" s="23">
        <v>1424.4169999999999</v>
      </c>
      <c r="H361" s="23">
        <v>1520.5889999999999</v>
      </c>
      <c r="I361" s="98">
        <v>1524.7739999999999</v>
      </c>
    </row>
    <row r="362" spans="1:9" ht="11.25" customHeight="1" x14ac:dyDescent="0.2">
      <c r="A362" s="1"/>
      <c r="B362" s="15">
        <v>119355503</v>
      </c>
      <c r="C362" s="16" t="s">
        <v>316</v>
      </c>
      <c r="D362" s="17" t="s">
        <v>312</v>
      </c>
      <c r="E362" s="22">
        <v>2889.9459999999999</v>
      </c>
      <c r="F362" s="23">
        <v>3776.86</v>
      </c>
      <c r="G362" s="23">
        <v>2743.596</v>
      </c>
      <c r="H362" s="23">
        <v>2487.837</v>
      </c>
      <c r="I362" s="98">
        <v>2485.2730000000001</v>
      </c>
    </row>
    <row r="363" spans="1:9" ht="11.25" customHeight="1" x14ac:dyDescent="0.2">
      <c r="A363" s="1"/>
      <c r="B363" s="15">
        <v>119356503</v>
      </c>
      <c r="C363" s="16" t="s">
        <v>317</v>
      </c>
      <c r="D363" s="17" t="s">
        <v>312</v>
      </c>
      <c r="E363" s="22">
        <v>3418.3429999999998</v>
      </c>
      <c r="F363" s="23">
        <v>3645.0920000000001</v>
      </c>
      <c r="G363" s="23">
        <v>3678.7869999999998</v>
      </c>
      <c r="H363" s="23">
        <v>4070.4870000000001</v>
      </c>
      <c r="I363" s="98">
        <v>4071.19</v>
      </c>
    </row>
    <row r="364" spans="1:9" ht="11.25" customHeight="1" x14ac:dyDescent="0.2">
      <c r="A364" s="1"/>
      <c r="B364" s="15">
        <v>119356603</v>
      </c>
      <c r="C364" s="16" t="s">
        <v>318</v>
      </c>
      <c r="D364" s="17" t="s">
        <v>312</v>
      </c>
      <c r="E364" s="22">
        <v>1094.654</v>
      </c>
      <c r="F364" s="23">
        <v>1086.3910000000001</v>
      </c>
      <c r="G364" s="23">
        <v>1033.713</v>
      </c>
      <c r="H364" s="23">
        <v>861.39599999999996</v>
      </c>
      <c r="I364" s="98">
        <v>861.85400000000004</v>
      </c>
    </row>
    <row r="365" spans="1:9" ht="11.25" customHeight="1" x14ac:dyDescent="0.2">
      <c r="A365" s="1"/>
      <c r="B365" s="15">
        <v>119357003</v>
      </c>
      <c r="C365" s="16" t="s">
        <v>319</v>
      </c>
      <c r="D365" s="17" t="s">
        <v>312</v>
      </c>
      <c r="E365" s="22">
        <v>3303.6950000000002</v>
      </c>
      <c r="F365" s="23">
        <v>2817.0970000000002</v>
      </c>
      <c r="G365" s="23">
        <v>3060.567</v>
      </c>
      <c r="H365" s="23">
        <v>2808.143</v>
      </c>
      <c r="I365" s="98">
        <v>2813.47</v>
      </c>
    </row>
    <row r="366" spans="1:9" ht="11.25" customHeight="1" x14ac:dyDescent="0.2">
      <c r="A366" s="1"/>
      <c r="B366" s="15">
        <v>119357402</v>
      </c>
      <c r="C366" s="16" t="s">
        <v>320</v>
      </c>
      <c r="D366" s="17" t="s">
        <v>312</v>
      </c>
      <c r="E366" s="22">
        <v>36908.732000000004</v>
      </c>
      <c r="F366" s="23">
        <v>34433.707999999999</v>
      </c>
      <c r="G366" s="23">
        <v>34548.31</v>
      </c>
      <c r="H366" s="23">
        <v>33308.271000000001</v>
      </c>
      <c r="I366" s="98">
        <v>33244.993999999999</v>
      </c>
    </row>
    <row r="367" spans="1:9" ht="11.25" customHeight="1" x14ac:dyDescent="0.2">
      <c r="A367" s="1"/>
      <c r="B367" s="15">
        <v>119358403</v>
      </c>
      <c r="C367" s="16" t="s">
        <v>321</v>
      </c>
      <c r="D367" s="17" t="s">
        <v>312</v>
      </c>
      <c r="E367" s="22">
        <v>2947.8910000000001</v>
      </c>
      <c r="F367" s="23">
        <v>3191.9740000000002</v>
      </c>
      <c r="G367" s="23">
        <v>2948.9769999999999</v>
      </c>
      <c r="H367" s="23">
        <v>2703.34</v>
      </c>
      <c r="I367" s="98">
        <v>2702.078</v>
      </c>
    </row>
    <row r="368" spans="1:9" ht="11.25" customHeight="1" x14ac:dyDescent="0.2">
      <c r="A368" s="1"/>
      <c r="B368" s="15">
        <v>119581003</v>
      </c>
      <c r="C368" s="16" t="s">
        <v>499</v>
      </c>
      <c r="D368" s="17" t="s">
        <v>500</v>
      </c>
      <c r="E368" s="22">
        <v>1781.626</v>
      </c>
      <c r="F368" s="23">
        <v>1921.1320000000001</v>
      </c>
      <c r="G368" s="23">
        <v>1751.7460000000001</v>
      </c>
      <c r="H368" s="23">
        <v>1727.748</v>
      </c>
      <c r="I368" s="98">
        <v>1728.1679999999999</v>
      </c>
    </row>
    <row r="369" spans="1:9" ht="11.25" customHeight="1" x14ac:dyDescent="0.2">
      <c r="A369" s="1"/>
      <c r="B369" s="15">
        <v>119582503</v>
      </c>
      <c r="C369" s="16" t="s">
        <v>501</v>
      </c>
      <c r="D369" s="17" t="s">
        <v>500</v>
      </c>
      <c r="E369" s="22">
        <v>1454.567</v>
      </c>
      <c r="F369" s="23">
        <v>1291.8720000000001</v>
      </c>
      <c r="G369" s="23">
        <v>1264.1479999999999</v>
      </c>
      <c r="H369" s="23">
        <v>1196.0139999999999</v>
      </c>
      <c r="I369" s="98">
        <v>1196.1289999999999</v>
      </c>
    </row>
    <row r="370" spans="1:9" ht="11.25" customHeight="1" x14ac:dyDescent="0.2">
      <c r="A370" s="1"/>
      <c r="B370" s="15">
        <v>119583003</v>
      </c>
      <c r="C370" s="16" t="s">
        <v>502</v>
      </c>
      <c r="D370" s="17" t="s">
        <v>500</v>
      </c>
      <c r="E370" s="22">
        <v>1029.671</v>
      </c>
      <c r="F370" s="23">
        <v>1154.258</v>
      </c>
      <c r="G370" s="23">
        <v>1103.8920000000001</v>
      </c>
      <c r="H370" s="23">
        <v>1161.308</v>
      </c>
      <c r="I370" s="98">
        <v>1160.597</v>
      </c>
    </row>
    <row r="371" spans="1:9" ht="11.25" customHeight="1" x14ac:dyDescent="0.2">
      <c r="A371" s="1"/>
      <c r="B371" s="15">
        <v>119584503</v>
      </c>
      <c r="C371" s="16" t="s">
        <v>503</v>
      </c>
      <c r="D371" s="17" t="s">
        <v>500</v>
      </c>
      <c r="E371" s="22">
        <v>1398.808</v>
      </c>
      <c r="F371" s="23">
        <v>1414.4649999999999</v>
      </c>
      <c r="G371" s="23">
        <v>1340.17</v>
      </c>
      <c r="H371" s="23">
        <v>1362.0740000000001</v>
      </c>
      <c r="I371" s="98">
        <v>1360.825</v>
      </c>
    </row>
    <row r="372" spans="1:9" ht="11.25" customHeight="1" x14ac:dyDescent="0.2">
      <c r="A372" s="1"/>
      <c r="B372" s="15">
        <v>119584603</v>
      </c>
      <c r="C372" s="16" t="s">
        <v>504</v>
      </c>
      <c r="D372" s="17" t="s">
        <v>500</v>
      </c>
      <c r="E372" s="22">
        <v>859.76499999999999</v>
      </c>
      <c r="F372" s="23">
        <v>1022.569</v>
      </c>
      <c r="G372" s="23">
        <v>952.072</v>
      </c>
      <c r="H372" s="23">
        <v>1304.6510000000001</v>
      </c>
      <c r="I372" s="98">
        <v>1307.626</v>
      </c>
    </row>
    <row r="373" spans="1:9" ht="11.25" customHeight="1" x14ac:dyDescent="0.2">
      <c r="A373" s="1"/>
      <c r="B373" s="15">
        <v>119586503</v>
      </c>
      <c r="C373" s="16" t="s">
        <v>505</v>
      </c>
      <c r="D373" s="17" t="s">
        <v>500</v>
      </c>
      <c r="E373" s="22">
        <v>1848.5450000000001</v>
      </c>
      <c r="F373" s="23">
        <v>1757.85</v>
      </c>
      <c r="G373" s="23">
        <v>1837.5740000000001</v>
      </c>
      <c r="H373" s="23">
        <v>2066.7339999999999</v>
      </c>
      <c r="I373" s="98">
        <v>2066.7420000000002</v>
      </c>
    </row>
    <row r="374" spans="1:9" ht="11.25" customHeight="1" x14ac:dyDescent="0.2">
      <c r="A374" s="1"/>
      <c r="B374" s="15">
        <v>119648303</v>
      </c>
      <c r="C374" s="16" t="s">
        <v>460</v>
      </c>
      <c r="D374" s="17" t="s">
        <v>461</v>
      </c>
      <c r="E374" s="22">
        <v>4325.6369999999997</v>
      </c>
      <c r="F374" s="23">
        <v>4268.3050000000003</v>
      </c>
      <c r="G374" s="23">
        <v>4631.308</v>
      </c>
      <c r="H374" s="23">
        <v>4503.22</v>
      </c>
      <c r="I374" s="98">
        <v>4506.0709999999999</v>
      </c>
    </row>
    <row r="375" spans="1:9" ht="11.25" customHeight="1" x14ac:dyDescent="0.2">
      <c r="A375" s="1"/>
      <c r="B375" s="15">
        <v>119648703</v>
      </c>
      <c r="C375" s="16" t="s">
        <v>536</v>
      </c>
      <c r="D375" s="17" t="s">
        <v>537</v>
      </c>
      <c r="E375" s="22">
        <v>4487.5940000000001</v>
      </c>
      <c r="F375" s="23">
        <v>5300.0050000000001</v>
      </c>
      <c r="G375" s="23">
        <v>5175.2290000000003</v>
      </c>
      <c r="H375" s="23">
        <v>5464.3869999999997</v>
      </c>
      <c r="I375" s="98">
        <v>5463.5079999999998</v>
      </c>
    </row>
    <row r="376" spans="1:9" ht="11.25" customHeight="1" x14ac:dyDescent="0.2">
      <c r="A376" s="1"/>
      <c r="B376" s="15">
        <v>119648903</v>
      </c>
      <c r="C376" s="16" t="s">
        <v>538</v>
      </c>
      <c r="D376" s="17" t="s">
        <v>537</v>
      </c>
      <c r="E376" s="22">
        <v>3131.0630000000001</v>
      </c>
      <c r="F376" s="23">
        <v>3105.5720000000001</v>
      </c>
      <c r="G376" s="23">
        <v>2969.7269999999999</v>
      </c>
      <c r="H376" s="23">
        <v>3198.873</v>
      </c>
      <c r="I376" s="98">
        <v>3198.82</v>
      </c>
    </row>
    <row r="377" spans="1:9" ht="11.25" customHeight="1" x14ac:dyDescent="0.2">
      <c r="A377" s="1"/>
      <c r="B377" s="15">
        <v>119665003</v>
      </c>
      <c r="C377" s="16" t="s">
        <v>559</v>
      </c>
      <c r="D377" s="17" t="s">
        <v>558</v>
      </c>
      <c r="E377" s="22">
        <v>1079.9670000000001</v>
      </c>
      <c r="F377" s="23">
        <v>1061.19</v>
      </c>
      <c r="G377" s="23">
        <v>1137.2429999999999</v>
      </c>
      <c r="H377" s="23">
        <v>1023.5</v>
      </c>
      <c r="I377" s="98">
        <v>1009.197</v>
      </c>
    </row>
    <row r="378" spans="1:9" ht="11.25" customHeight="1" x14ac:dyDescent="0.2">
      <c r="A378" s="1"/>
      <c r="B378" s="15">
        <v>120452003</v>
      </c>
      <c r="C378" s="16" t="s">
        <v>407</v>
      </c>
      <c r="D378" s="17" t="s">
        <v>408</v>
      </c>
      <c r="E378" s="22">
        <v>15188.315000000001</v>
      </c>
      <c r="F378" s="23">
        <v>17724.238000000001</v>
      </c>
      <c r="G378" s="23">
        <v>16274.832</v>
      </c>
      <c r="H378" s="23">
        <v>14767.264999999999</v>
      </c>
      <c r="I378" s="98">
        <v>14792.987999999999</v>
      </c>
    </row>
    <row r="379" spans="1:9" ht="11.25" customHeight="1" x14ac:dyDescent="0.2">
      <c r="A379" s="1"/>
      <c r="B379" s="15">
        <v>120455203</v>
      </c>
      <c r="C379" s="16" t="s">
        <v>409</v>
      </c>
      <c r="D379" s="17" t="s">
        <v>408</v>
      </c>
      <c r="E379" s="22">
        <v>4893.2240000000002</v>
      </c>
      <c r="F379" s="23">
        <v>5524.2219999999998</v>
      </c>
      <c r="G379" s="23">
        <v>5657.585</v>
      </c>
      <c r="H379" s="23">
        <v>6399.8419999999996</v>
      </c>
      <c r="I379" s="98">
        <v>6462.9989999999998</v>
      </c>
    </row>
    <row r="380" spans="1:9" ht="11.25" customHeight="1" x14ac:dyDescent="0.2">
      <c r="A380" s="1"/>
      <c r="B380" s="15">
        <v>120455403</v>
      </c>
      <c r="C380" s="16" t="s">
        <v>410</v>
      </c>
      <c r="D380" s="17" t="s">
        <v>408</v>
      </c>
      <c r="E380" s="22">
        <v>18526.366000000002</v>
      </c>
      <c r="F380" s="23">
        <v>19397.226999999999</v>
      </c>
      <c r="G380" s="23">
        <v>22225.241000000002</v>
      </c>
      <c r="H380" s="23">
        <v>24318.269</v>
      </c>
      <c r="I380" s="98">
        <v>24329.982</v>
      </c>
    </row>
    <row r="381" spans="1:9" ht="11.25" customHeight="1" x14ac:dyDescent="0.2">
      <c r="A381" s="1"/>
      <c r="B381" s="15">
        <v>120456003</v>
      </c>
      <c r="C381" s="16" t="s">
        <v>411</v>
      </c>
      <c r="D381" s="17" t="s">
        <v>408</v>
      </c>
      <c r="E381" s="22">
        <v>8987.9169999999995</v>
      </c>
      <c r="F381" s="23">
        <v>9192.3979999999992</v>
      </c>
      <c r="G381" s="23">
        <v>8736.2260000000006</v>
      </c>
      <c r="H381" s="23">
        <v>8465.5010000000002</v>
      </c>
      <c r="I381" s="98">
        <v>8466.2350000000006</v>
      </c>
    </row>
    <row r="382" spans="1:9" ht="11.25" customHeight="1" x14ac:dyDescent="0.2">
      <c r="A382" s="1"/>
      <c r="B382" s="15">
        <v>120480803</v>
      </c>
      <c r="C382" s="16" t="s">
        <v>437</v>
      </c>
      <c r="D382" s="17" t="s">
        <v>438</v>
      </c>
      <c r="E382" s="22">
        <v>3434.9180000000001</v>
      </c>
      <c r="F382" s="23">
        <v>3789.16</v>
      </c>
      <c r="G382" s="23">
        <v>3891.317</v>
      </c>
      <c r="H382" s="23">
        <v>3658.6190000000001</v>
      </c>
      <c r="I382" s="98">
        <v>3662.3029999999999</v>
      </c>
    </row>
    <row r="383" spans="1:9" ht="11.25" customHeight="1" x14ac:dyDescent="0.2">
      <c r="A383" s="1"/>
      <c r="B383" s="15">
        <v>120481002</v>
      </c>
      <c r="C383" s="16" t="s">
        <v>439</v>
      </c>
      <c r="D383" s="17" t="s">
        <v>438</v>
      </c>
      <c r="E383" s="22">
        <v>25511.929</v>
      </c>
      <c r="F383" s="23">
        <v>25602.633000000002</v>
      </c>
      <c r="G383" s="23">
        <v>25338.022000000001</v>
      </c>
      <c r="H383" s="23">
        <v>24778.717000000001</v>
      </c>
      <c r="I383" s="98">
        <v>24784.793000000001</v>
      </c>
    </row>
    <row r="384" spans="1:9" ht="11.25" customHeight="1" x14ac:dyDescent="0.2">
      <c r="A384" s="1"/>
      <c r="B384" s="15">
        <v>120483302</v>
      </c>
      <c r="C384" s="16" t="s">
        <v>440</v>
      </c>
      <c r="D384" s="17" t="s">
        <v>438</v>
      </c>
      <c r="E384" s="22">
        <v>12820.374</v>
      </c>
      <c r="F384" s="23">
        <v>12283.415999999999</v>
      </c>
      <c r="G384" s="23">
        <v>12224.74</v>
      </c>
      <c r="H384" s="23">
        <v>12055.471</v>
      </c>
      <c r="I384" s="98">
        <v>12064.315000000001</v>
      </c>
    </row>
    <row r="385" spans="1:9" ht="11.25" customHeight="1" x14ac:dyDescent="0.2">
      <c r="A385" s="1"/>
      <c r="B385" s="15">
        <v>120484803</v>
      </c>
      <c r="C385" s="16" t="s">
        <v>441</v>
      </c>
      <c r="D385" s="17" t="s">
        <v>438</v>
      </c>
      <c r="E385" s="22">
        <v>5010.643</v>
      </c>
      <c r="F385" s="23">
        <v>4175.5529999999999</v>
      </c>
      <c r="G385" s="23">
        <v>4115.4139999999998</v>
      </c>
      <c r="H385" s="23">
        <v>4168.8580000000002</v>
      </c>
      <c r="I385" s="98">
        <v>4132.393</v>
      </c>
    </row>
    <row r="386" spans="1:9" ht="11.25" customHeight="1" x14ac:dyDescent="0.2">
      <c r="A386" s="1"/>
      <c r="B386" s="15">
        <v>120484903</v>
      </c>
      <c r="C386" s="16" t="s">
        <v>442</v>
      </c>
      <c r="D386" s="17" t="s">
        <v>438</v>
      </c>
      <c r="E386" s="22">
        <v>5842.4549999999999</v>
      </c>
      <c r="F386" s="23">
        <v>5731.1040000000003</v>
      </c>
      <c r="G386" s="23">
        <v>6239.6610000000001</v>
      </c>
      <c r="H386" s="23">
        <v>5810.4889999999996</v>
      </c>
      <c r="I386" s="98">
        <v>5807.2529999999997</v>
      </c>
    </row>
    <row r="387" spans="1:9" ht="11.25" customHeight="1" x14ac:dyDescent="0.2">
      <c r="A387" s="1"/>
      <c r="B387" s="15">
        <v>120485603</v>
      </c>
      <c r="C387" s="16" t="s">
        <v>443</v>
      </c>
      <c r="D387" s="17" t="s">
        <v>438</v>
      </c>
      <c r="E387" s="22">
        <v>2208.3649999999998</v>
      </c>
      <c r="F387" s="23">
        <v>2148.9160000000002</v>
      </c>
      <c r="G387" s="23">
        <v>2151.9929999999999</v>
      </c>
      <c r="H387" s="23">
        <v>2200.3009999999999</v>
      </c>
      <c r="I387" s="98">
        <v>2196.9470000000001</v>
      </c>
    </row>
    <row r="388" spans="1:9" ht="11.25" customHeight="1" x14ac:dyDescent="0.2">
      <c r="A388" s="1"/>
      <c r="B388" s="15">
        <v>120486003</v>
      </c>
      <c r="C388" s="16" t="s">
        <v>444</v>
      </c>
      <c r="D388" s="17" t="s">
        <v>438</v>
      </c>
      <c r="E388" s="22">
        <v>2330.67</v>
      </c>
      <c r="F388" s="23">
        <v>2083.3560000000002</v>
      </c>
      <c r="G388" s="23">
        <v>2232.8710000000001</v>
      </c>
      <c r="H388" s="23">
        <v>2192.5070000000001</v>
      </c>
      <c r="I388" s="98">
        <v>2192.5540000000001</v>
      </c>
    </row>
    <row r="389" spans="1:9" ht="11.25" customHeight="1" x14ac:dyDescent="0.2">
      <c r="A389" s="1"/>
      <c r="B389" s="15">
        <v>120488603</v>
      </c>
      <c r="C389" s="16" t="s">
        <v>445</v>
      </c>
      <c r="D389" s="17" t="s">
        <v>438</v>
      </c>
      <c r="E389" s="22">
        <v>3026.4989999999998</v>
      </c>
      <c r="F389" s="23">
        <v>2932.1080000000002</v>
      </c>
      <c r="G389" s="23">
        <v>2831.49</v>
      </c>
      <c r="H389" s="23">
        <v>2626.0949999999998</v>
      </c>
      <c r="I389" s="98">
        <v>2621.701</v>
      </c>
    </row>
    <row r="390" spans="1:9" ht="11.25" customHeight="1" x14ac:dyDescent="0.2">
      <c r="A390" s="1"/>
      <c r="B390" s="15">
        <v>120522003</v>
      </c>
      <c r="C390" s="16" t="s">
        <v>462</v>
      </c>
      <c r="D390" s="17" t="s">
        <v>461</v>
      </c>
      <c r="E390" s="22">
        <v>4810.8370000000004</v>
      </c>
      <c r="F390" s="23">
        <v>4775.7380000000003</v>
      </c>
      <c r="G390" s="23">
        <v>5123.5</v>
      </c>
      <c r="H390" s="23">
        <v>5538.2950000000001</v>
      </c>
      <c r="I390" s="98">
        <v>5532.8969999999999</v>
      </c>
    </row>
    <row r="391" spans="1:9" ht="11.25" customHeight="1" x14ac:dyDescent="0.2">
      <c r="A391" s="1"/>
      <c r="B391" s="15">
        <v>121135003</v>
      </c>
      <c r="C391" s="16" t="s">
        <v>159</v>
      </c>
      <c r="D391" s="17" t="s">
        <v>160</v>
      </c>
      <c r="E391" s="22">
        <v>4738.9369999999999</v>
      </c>
      <c r="F391" s="23">
        <v>4960.2889999999998</v>
      </c>
      <c r="G391" s="23">
        <v>4923.415</v>
      </c>
      <c r="H391" s="23">
        <v>4548.4539999999997</v>
      </c>
      <c r="I391" s="98">
        <v>4544.8509999999997</v>
      </c>
    </row>
    <row r="392" spans="1:9" ht="11.25" customHeight="1" x14ac:dyDescent="0.2">
      <c r="A392" s="1"/>
      <c r="B392" s="15">
        <v>121135503</v>
      </c>
      <c r="C392" s="16" t="s">
        <v>161</v>
      </c>
      <c r="D392" s="17" t="s">
        <v>160</v>
      </c>
      <c r="E392" s="22">
        <v>4067.4</v>
      </c>
      <c r="F392" s="23">
        <v>3744.076</v>
      </c>
      <c r="G392" s="23">
        <v>3765.4549999999999</v>
      </c>
      <c r="H392" s="23">
        <v>3214.2719999999999</v>
      </c>
      <c r="I392" s="98">
        <v>3209.3539999999998</v>
      </c>
    </row>
    <row r="393" spans="1:9" ht="11.25" customHeight="1" x14ac:dyDescent="0.2">
      <c r="A393" s="1"/>
      <c r="B393" s="15">
        <v>121136503</v>
      </c>
      <c r="C393" s="16" t="s">
        <v>162</v>
      </c>
      <c r="D393" s="17" t="s">
        <v>160</v>
      </c>
      <c r="E393" s="22">
        <v>2167.8150000000001</v>
      </c>
      <c r="F393" s="23">
        <v>2365.3850000000002</v>
      </c>
      <c r="G393" s="23">
        <v>2560.3510000000001</v>
      </c>
      <c r="H393" s="23">
        <v>2597.915</v>
      </c>
      <c r="I393" s="98">
        <v>2598.9110000000001</v>
      </c>
    </row>
    <row r="394" spans="1:9" ht="11.25" customHeight="1" x14ac:dyDescent="0.2">
      <c r="A394" s="1"/>
      <c r="B394" s="15">
        <v>121136603</v>
      </c>
      <c r="C394" s="16" t="s">
        <v>163</v>
      </c>
      <c r="D394" s="17" t="s">
        <v>160</v>
      </c>
      <c r="E394" s="22">
        <v>5709.9260000000004</v>
      </c>
      <c r="F394" s="23">
        <v>5977.36</v>
      </c>
      <c r="G394" s="23">
        <v>6038.2460000000001</v>
      </c>
      <c r="H394" s="23">
        <v>6071.0349999999999</v>
      </c>
      <c r="I394" s="98">
        <v>6061.97</v>
      </c>
    </row>
    <row r="395" spans="1:9" ht="11.25" customHeight="1" x14ac:dyDescent="0.2">
      <c r="A395" s="1"/>
      <c r="B395" s="15">
        <v>121139004</v>
      </c>
      <c r="C395" s="16" t="s">
        <v>164</v>
      </c>
      <c r="D395" s="17" t="s">
        <v>160</v>
      </c>
      <c r="E395" s="22">
        <v>1280.836</v>
      </c>
      <c r="F395" s="23">
        <v>1375.5540000000001</v>
      </c>
      <c r="G395" s="23">
        <v>1127.3610000000001</v>
      </c>
      <c r="H395" s="23">
        <v>1184.175</v>
      </c>
      <c r="I395" s="98">
        <v>1184.2919999999999</v>
      </c>
    </row>
    <row r="396" spans="1:9" ht="11.25" customHeight="1" x14ac:dyDescent="0.2">
      <c r="A396" s="1"/>
      <c r="B396" s="15">
        <v>121390302</v>
      </c>
      <c r="C396" s="16" t="s">
        <v>355</v>
      </c>
      <c r="D396" s="17" t="s">
        <v>356</v>
      </c>
      <c r="E396" s="22">
        <v>97142.543999999994</v>
      </c>
      <c r="F396" s="23">
        <v>92390.476999999999</v>
      </c>
      <c r="G396" s="23">
        <v>83581.123999999996</v>
      </c>
      <c r="H396" s="23">
        <v>82102.641000000003</v>
      </c>
      <c r="I396" s="98">
        <v>82036.296000000002</v>
      </c>
    </row>
    <row r="397" spans="1:9" ht="11.25" customHeight="1" x14ac:dyDescent="0.2">
      <c r="A397" s="1"/>
      <c r="B397" s="15">
        <v>121391303</v>
      </c>
      <c r="C397" s="16" t="s">
        <v>357</v>
      </c>
      <c r="D397" s="17" t="s">
        <v>356</v>
      </c>
      <c r="E397" s="22">
        <v>2561.4560000000001</v>
      </c>
      <c r="F397" s="23">
        <v>2720.261</v>
      </c>
      <c r="G397" s="23">
        <v>2621.5149999999999</v>
      </c>
      <c r="H397" s="23">
        <v>2455.049</v>
      </c>
      <c r="I397" s="98">
        <v>2451.596</v>
      </c>
    </row>
    <row r="398" spans="1:9" ht="11.25" customHeight="1" x14ac:dyDescent="0.2">
      <c r="A398" s="1"/>
      <c r="B398" s="15">
        <v>121392303</v>
      </c>
      <c r="C398" s="16" t="s">
        <v>358</v>
      </c>
      <c r="D398" s="17" t="s">
        <v>356</v>
      </c>
      <c r="E398" s="22">
        <v>8103.2960000000003</v>
      </c>
      <c r="F398" s="23">
        <v>7942.4009999999998</v>
      </c>
      <c r="G398" s="23">
        <v>7485.4059999999999</v>
      </c>
      <c r="H398" s="23">
        <v>7547.625</v>
      </c>
      <c r="I398" s="98">
        <v>7551.1090000000004</v>
      </c>
    </row>
    <row r="399" spans="1:9" ht="11.25" customHeight="1" x14ac:dyDescent="0.2">
      <c r="A399" s="1"/>
      <c r="B399" s="15">
        <v>121394503</v>
      </c>
      <c r="C399" s="16" t="s">
        <v>359</v>
      </c>
      <c r="D399" s="17" t="s">
        <v>356</v>
      </c>
      <c r="E399" s="22">
        <v>1597.0450000000001</v>
      </c>
      <c r="F399" s="23">
        <v>1713.0409999999999</v>
      </c>
      <c r="G399" s="23">
        <v>1666.894</v>
      </c>
      <c r="H399" s="23">
        <v>1957.086</v>
      </c>
      <c r="I399" s="98">
        <v>1958.8030000000001</v>
      </c>
    </row>
    <row r="400" spans="1:9" ht="11.25" customHeight="1" x14ac:dyDescent="0.2">
      <c r="A400" s="1"/>
      <c r="B400" s="15">
        <v>121394603</v>
      </c>
      <c r="C400" s="16" t="s">
        <v>360</v>
      </c>
      <c r="D400" s="17" t="s">
        <v>356</v>
      </c>
      <c r="E400" s="22">
        <v>1420.8689999999999</v>
      </c>
      <c r="F400" s="23">
        <v>1571.992</v>
      </c>
      <c r="G400" s="23">
        <v>1805.5989999999999</v>
      </c>
      <c r="H400" s="23">
        <v>1656.123</v>
      </c>
      <c r="I400" s="98">
        <v>1654.8969999999999</v>
      </c>
    </row>
    <row r="401" spans="1:9" ht="11.25" customHeight="1" x14ac:dyDescent="0.2">
      <c r="A401" s="1"/>
      <c r="B401" s="15">
        <v>121395103</v>
      </c>
      <c r="C401" s="16" t="s">
        <v>361</v>
      </c>
      <c r="D401" s="17" t="s">
        <v>356</v>
      </c>
      <c r="E401" s="22">
        <v>7995.3490000000002</v>
      </c>
      <c r="F401" s="23">
        <v>7575.7629999999999</v>
      </c>
      <c r="G401" s="23">
        <v>7372.3310000000001</v>
      </c>
      <c r="H401" s="23">
        <v>7858.3860000000004</v>
      </c>
      <c r="I401" s="98">
        <v>7850.2049999999999</v>
      </c>
    </row>
    <row r="402" spans="1:9" ht="11.25" customHeight="1" x14ac:dyDescent="0.2">
      <c r="A402" s="1"/>
      <c r="B402" s="15">
        <v>121395603</v>
      </c>
      <c r="C402" s="16" t="s">
        <v>362</v>
      </c>
      <c r="D402" s="17" t="s">
        <v>356</v>
      </c>
      <c r="E402" s="22">
        <v>1440.7239999999999</v>
      </c>
      <c r="F402" s="23">
        <v>1327.4970000000001</v>
      </c>
      <c r="G402" s="23">
        <v>1501.6279999999999</v>
      </c>
      <c r="H402" s="23">
        <v>1404.2619999999999</v>
      </c>
      <c r="I402" s="98">
        <v>1399.5519999999999</v>
      </c>
    </row>
    <row r="403" spans="1:9" ht="11.25" customHeight="1" x14ac:dyDescent="0.2">
      <c r="A403" s="1"/>
      <c r="B403" s="15">
        <v>121395703</v>
      </c>
      <c r="C403" s="16" t="s">
        <v>363</v>
      </c>
      <c r="D403" s="17" t="s">
        <v>356</v>
      </c>
      <c r="E403" s="22">
        <v>2108.5770000000002</v>
      </c>
      <c r="F403" s="23">
        <v>2255.36</v>
      </c>
      <c r="G403" s="23">
        <v>2255.67</v>
      </c>
      <c r="H403" s="23">
        <v>2491.576</v>
      </c>
      <c r="I403" s="98">
        <v>2488.84</v>
      </c>
    </row>
    <row r="404" spans="1:9" ht="11.25" customHeight="1" x14ac:dyDescent="0.2">
      <c r="A404" s="1"/>
      <c r="B404" s="15">
        <v>121397803</v>
      </c>
      <c r="C404" s="16" t="s">
        <v>364</v>
      </c>
      <c r="D404" s="17" t="s">
        <v>356</v>
      </c>
      <c r="E404" s="22">
        <v>5983.2690000000002</v>
      </c>
      <c r="F404" s="23">
        <v>6167.8509999999997</v>
      </c>
      <c r="G404" s="23">
        <v>5926.8010000000004</v>
      </c>
      <c r="H404" s="23">
        <v>5787.7039999999997</v>
      </c>
      <c r="I404" s="98">
        <v>5779.884</v>
      </c>
    </row>
    <row r="405" spans="1:9" ht="11.25" customHeight="1" x14ac:dyDescent="0.2">
      <c r="A405" s="1"/>
      <c r="B405" s="15">
        <v>122091002</v>
      </c>
      <c r="C405" s="16" t="s">
        <v>122</v>
      </c>
      <c r="D405" s="17" t="s">
        <v>123</v>
      </c>
      <c r="E405" s="22">
        <v>11050.675999999999</v>
      </c>
      <c r="F405" s="23">
        <v>9500.4889999999996</v>
      </c>
      <c r="G405" s="23">
        <v>9643.7819999999992</v>
      </c>
      <c r="H405" s="23">
        <v>8620.9220000000005</v>
      </c>
      <c r="I405" s="98">
        <v>8672.5169999999998</v>
      </c>
    </row>
    <row r="406" spans="1:9" ht="11.25" customHeight="1" x14ac:dyDescent="0.2">
      <c r="A406" s="1"/>
      <c r="B406" s="15">
        <v>122091303</v>
      </c>
      <c r="C406" s="16" t="s">
        <v>124</v>
      </c>
      <c r="D406" s="17" t="s">
        <v>123</v>
      </c>
      <c r="E406" s="22">
        <v>3690.3249999999998</v>
      </c>
      <c r="F406" s="23">
        <v>3629.0169999999998</v>
      </c>
      <c r="G406" s="23">
        <v>3115.4760000000001</v>
      </c>
      <c r="H406" s="23">
        <v>3036.1959999999999</v>
      </c>
      <c r="I406" s="98">
        <v>3036.0859999999998</v>
      </c>
    </row>
    <row r="407" spans="1:9" ht="11.25" customHeight="1" x14ac:dyDescent="0.2">
      <c r="A407" s="1"/>
      <c r="B407" s="15">
        <v>122091352</v>
      </c>
      <c r="C407" s="16" t="s">
        <v>125</v>
      </c>
      <c r="D407" s="17" t="s">
        <v>123</v>
      </c>
      <c r="E407" s="22">
        <v>10724.838</v>
      </c>
      <c r="F407" s="23">
        <v>10431.902</v>
      </c>
      <c r="G407" s="23">
        <v>10146.244000000001</v>
      </c>
      <c r="H407" s="23">
        <v>9482.4889999999996</v>
      </c>
      <c r="I407" s="98">
        <v>9485.3410000000003</v>
      </c>
    </row>
    <row r="408" spans="1:9" ht="11.25" customHeight="1" x14ac:dyDescent="0.2">
      <c r="A408" s="1"/>
      <c r="B408" s="15">
        <v>122092002</v>
      </c>
      <c r="C408" s="16" t="s">
        <v>126</v>
      </c>
      <c r="D408" s="17" t="s">
        <v>123</v>
      </c>
      <c r="E408" s="22">
        <v>4172.9380000000001</v>
      </c>
      <c r="F408" s="23">
        <v>4403.3370000000004</v>
      </c>
      <c r="G408" s="23">
        <v>4650.4480000000003</v>
      </c>
      <c r="H408" s="23">
        <v>4644.6610000000001</v>
      </c>
      <c r="I408" s="98">
        <v>4638.0290000000005</v>
      </c>
    </row>
    <row r="409" spans="1:9" ht="11.25" customHeight="1" x14ac:dyDescent="0.2">
      <c r="A409" s="1"/>
      <c r="B409" s="15">
        <v>122092102</v>
      </c>
      <c r="C409" s="16" t="s">
        <v>127</v>
      </c>
      <c r="D409" s="17" t="s">
        <v>123</v>
      </c>
      <c r="E409" s="22">
        <v>10168.839</v>
      </c>
      <c r="F409" s="23">
        <v>11129.316999999999</v>
      </c>
      <c r="G409" s="23">
        <v>11602.706</v>
      </c>
      <c r="H409" s="23">
        <v>12219.441999999999</v>
      </c>
      <c r="I409" s="98">
        <v>12206.001</v>
      </c>
    </row>
    <row r="410" spans="1:9" ht="11.25" customHeight="1" x14ac:dyDescent="0.2">
      <c r="A410" s="1"/>
      <c r="B410" s="15">
        <v>122092353</v>
      </c>
      <c r="C410" s="16" t="s">
        <v>128</v>
      </c>
      <c r="D410" s="17" t="s">
        <v>123</v>
      </c>
      <c r="E410" s="22">
        <v>4152.8490000000002</v>
      </c>
      <c r="F410" s="23">
        <v>4318.3029999999999</v>
      </c>
      <c r="G410" s="23">
        <v>4197.4859999999999</v>
      </c>
      <c r="H410" s="23">
        <v>4269.6130000000003</v>
      </c>
      <c r="I410" s="98">
        <v>4275.7190000000001</v>
      </c>
    </row>
    <row r="411" spans="1:9" ht="11.25" customHeight="1" x14ac:dyDescent="0.2">
      <c r="A411" s="1"/>
      <c r="B411" s="15">
        <v>122097203</v>
      </c>
      <c r="C411" s="16" t="s">
        <v>129</v>
      </c>
      <c r="D411" s="17" t="s">
        <v>123</v>
      </c>
      <c r="E411" s="22">
        <v>578.846</v>
      </c>
      <c r="F411" s="23">
        <v>748.55700000000002</v>
      </c>
      <c r="G411" s="23">
        <v>776.13099999999997</v>
      </c>
      <c r="H411" s="23">
        <v>868.23400000000004</v>
      </c>
      <c r="I411" s="98">
        <v>882.47500000000002</v>
      </c>
    </row>
    <row r="412" spans="1:9" ht="11.25" customHeight="1" x14ac:dyDescent="0.2">
      <c r="A412" s="1"/>
      <c r="B412" s="15">
        <v>122097502</v>
      </c>
      <c r="C412" s="16" t="s">
        <v>130</v>
      </c>
      <c r="D412" s="17" t="s">
        <v>123</v>
      </c>
      <c r="E412" s="22">
        <v>6345.09</v>
      </c>
      <c r="F412" s="23">
        <v>6186.3530000000001</v>
      </c>
      <c r="G412" s="23">
        <v>6085.6570000000002</v>
      </c>
      <c r="H412" s="23">
        <v>5926.6289999999999</v>
      </c>
      <c r="I412" s="98">
        <v>5926.7550000000001</v>
      </c>
    </row>
    <row r="413" spans="1:9" ht="11.25" customHeight="1" x14ac:dyDescent="0.2">
      <c r="A413" s="1"/>
      <c r="B413" s="15">
        <v>122097604</v>
      </c>
      <c r="C413" s="16" t="s">
        <v>131</v>
      </c>
      <c r="D413" s="17" t="s">
        <v>123</v>
      </c>
      <c r="E413" s="22">
        <v>495.32</v>
      </c>
      <c r="F413" s="23">
        <v>476.29300000000001</v>
      </c>
      <c r="G413" s="23">
        <v>464.79</v>
      </c>
      <c r="H413" s="23">
        <v>536.18100000000004</v>
      </c>
      <c r="I413" s="98">
        <v>473.45699999999999</v>
      </c>
    </row>
    <row r="414" spans="1:9" ht="11.25" customHeight="1" x14ac:dyDescent="0.2">
      <c r="A414" s="1"/>
      <c r="B414" s="15">
        <v>122098003</v>
      </c>
      <c r="C414" s="16" t="s">
        <v>132</v>
      </c>
      <c r="D414" s="17" t="s">
        <v>123</v>
      </c>
      <c r="E414" s="22">
        <v>996.47299999999996</v>
      </c>
      <c r="F414" s="23">
        <v>1051.9290000000001</v>
      </c>
      <c r="G414" s="23">
        <v>1271.046</v>
      </c>
      <c r="H414" s="23">
        <v>1485.47</v>
      </c>
      <c r="I414" s="98">
        <v>1485.1220000000001</v>
      </c>
    </row>
    <row r="415" spans="1:9" ht="11.25" customHeight="1" x14ac:dyDescent="0.2">
      <c r="A415" s="1"/>
      <c r="B415" s="15">
        <v>122098103</v>
      </c>
      <c r="C415" s="16" t="s">
        <v>133</v>
      </c>
      <c r="D415" s="17" t="s">
        <v>123</v>
      </c>
      <c r="E415" s="22">
        <v>7234.6009999999997</v>
      </c>
      <c r="F415" s="23">
        <v>6648.1090000000004</v>
      </c>
      <c r="G415" s="23">
        <v>6812.4780000000001</v>
      </c>
      <c r="H415" s="23">
        <v>6935.9440000000004</v>
      </c>
      <c r="I415" s="98">
        <v>6924.942</v>
      </c>
    </row>
    <row r="416" spans="1:9" ht="11.25" customHeight="1" x14ac:dyDescent="0.2">
      <c r="A416" s="1"/>
      <c r="B416" s="15">
        <v>122098202</v>
      </c>
      <c r="C416" s="16" t="s">
        <v>134</v>
      </c>
      <c r="D416" s="17" t="s">
        <v>123</v>
      </c>
      <c r="E416" s="22">
        <v>6399.8379999999997</v>
      </c>
      <c r="F416" s="23">
        <v>6543.2910000000002</v>
      </c>
      <c r="G416" s="23">
        <v>6983.9260000000004</v>
      </c>
      <c r="H416" s="23">
        <v>6898.0820000000003</v>
      </c>
      <c r="I416" s="98">
        <v>6900.1149999999998</v>
      </c>
    </row>
    <row r="417" spans="1:9" ht="11.25" customHeight="1" x14ac:dyDescent="0.2">
      <c r="A417" s="1"/>
      <c r="B417" s="15">
        <v>122098403</v>
      </c>
      <c r="C417" s="16" t="s">
        <v>135</v>
      </c>
      <c r="D417" s="17" t="s">
        <v>123</v>
      </c>
      <c r="E417" s="22">
        <v>6207.0919999999996</v>
      </c>
      <c r="F417" s="23">
        <v>5991.4470000000001</v>
      </c>
      <c r="G417" s="23">
        <v>5951.509</v>
      </c>
      <c r="H417" s="23">
        <v>6206.9170000000004</v>
      </c>
      <c r="I417" s="98">
        <v>6205.9840000000004</v>
      </c>
    </row>
    <row r="418" spans="1:9" ht="11.25" customHeight="1" x14ac:dyDescent="0.2">
      <c r="A418" s="1"/>
      <c r="B418" s="15">
        <v>123460302</v>
      </c>
      <c r="C418" s="16" t="s">
        <v>412</v>
      </c>
      <c r="D418" s="17" t="s">
        <v>413</v>
      </c>
      <c r="E418" s="22">
        <v>6070.5950000000003</v>
      </c>
      <c r="F418" s="23">
        <v>6131.4870000000001</v>
      </c>
      <c r="G418" s="23">
        <v>6070.5339999999997</v>
      </c>
      <c r="H418" s="23">
        <v>5878.9070000000002</v>
      </c>
      <c r="I418" s="98">
        <v>5888.1989999999996</v>
      </c>
    </row>
    <row r="419" spans="1:9" ht="11.25" customHeight="1" x14ac:dyDescent="0.2">
      <c r="A419" s="1"/>
      <c r="B419" s="15">
        <v>123460504</v>
      </c>
      <c r="C419" s="16" t="s">
        <v>414</v>
      </c>
      <c r="D419" s="17" t="s">
        <v>413</v>
      </c>
      <c r="E419" s="22">
        <v>5.8000000000000003E-2</v>
      </c>
      <c r="F419" s="23">
        <v>0.33</v>
      </c>
      <c r="G419" s="23">
        <v>0.215</v>
      </c>
      <c r="H419" s="23">
        <v>1.1180000000000001</v>
      </c>
      <c r="I419" s="98">
        <v>1.1180000000000001</v>
      </c>
    </row>
    <row r="420" spans="1:9" ht="11.25" customHeight="1" x14ac:dyDescent="0.2">
      <c r="A420" s="1"/>
      <c r="B420" s="15">
        <v>123461302</v>
      </c>
      <c r="C420" s="16" t="s">
        <v>415</v>
      </c>
      <c r="D420" s="17" t="s">
        <v>413</v>
      </c>
      <c r="E420" s="22">
        <v>3486.0709999999999</v>
      </c>
      <c r="F420" s="23">
        <v>3474.752</v>
      </c>
      <c r="G420" s="23">
        <v>3393.0129999999999</v>
      </c>
      <c r="H420" s="23">
        <v>3385.0349999999999</v>
      </c>
      <c r="I420" s="98">
        <v>3378.2809999999999</v>
      </c>
    </row>
    <row r="421" spans="1:9" ht="11.25" customHeight="1" x14ac:dyDescent="0.2">
      <c r="A421" s="1"/>
      <c r="B421" s="15">
        <v>123461602</v>
      </c>
      <c r="C421" s="16" t="s">
        <v>416</v>
      </c>
      <c r="D421" s="17" t="s">
        <v>413</v>
      </c>
      <c r="E421" s="22">
        <v>2142.1480000000001</v>
      </c>
      <c r="F421" s="23">
        <v>2303.0309999999999</v>
      </c>
      <c r="G421" s="23">
        <v>2261.8530000000001</v>
      </c>
      <c r="H421" s="23">
        <v>2284.7060000000001</v>
      </c>
      <c r="I421" s="98">
        <v>2284.9740000000002</v>
      </c>
    </row>
    <row r="422" spans="1:9" ht="11.25" customHeight="1" x14ac:dyDescent="0.2">
      <c r="A422" s="1"/>
      <c r="B422" s="15">
        <v>123463603</v>
      </c>
      <c r="C422" s="16" t="s">
        <v>417</v>
      </c>
      <c r="D422" s="17" t="s">
        <v>413</v>
      </c>
      <c r="E422" s="22">
        <v>3259.8850000000002</v>
      </c>
      <c r="F422" s="23">
        <v>3279.462</v>
      </c>
      <c r="G422" s="23">
        <v>3188.5160000000001</v>
      </c>
      <c r="H422" s="23">
        <v>3243.549</v>
      </c>
      <c r="I422" s="98">
        <v>3202.931</v>
      </c>
    </row>
    <row r="423" spans="1:9" ht="11.25" customHeight="1" x14ac:dyDescent="0.2">
      <c r="A423" s="1"/>
      <c r="B423" s="15">
        <v>123463803</v>
      </c>
      <c r="C423" s="16" t="s">
        <v>418</v>
      </c>
      <c r="D423" s="17" t="s">
        <v>413</v>
      </c>
      <c r="E423" s="22">
        <v>558.53</v>
      </c>
      <c r="F423" s="23">
        <v>688.875</v>
      </c>
      <c r="G423" s="23">
        <v>721.76499999999999</v>
      </c>
      <c r="H423" s="23">
        <v>428.947</v>
      </c>
      <c r="I423" s="98">
        <v>430.87700000000001</v>
      </c>
    </row>
    <row r="424" spans="1:9" ht="11.25" customHeight="1" x14ac:dyDescent="0.2">
      <c r="A424" s="1"/>
      <c r="B424" s="15">
        <v>123464502</v>
      </c>
      <c r="C424" s="16" t="s">
        <v>419</v>
      </c>
      <c r="D424" s="17" t="s">
        <v>413</v>
      </c>
      <c r="E424" s="22">
        <v>2868.1350000000002</v>
      </c>
      <c r="F424" s="23">
        <v>2708.0230000000001</v>
      </c>
      <c r="G424" s="23">
        <v>2605.2620000000002</v>
      </c>
      <c r="H424" s="23">
        <v>2591.924</v>
      </c>
      <c r="I424" s="98">
        <v>2586.4270000000001</v>
      </c>
    </row>
    <row r="425" spans="1:9" ht="11.25" customHeight="1" x14ac:dyDescent="0.2">
      <c r="A425" s="1"/>
      <c r="B425" s="15">
        <v>123464603</v>
      </c>
      <c r="C425" s="16" t="s">
        <v>420</v>
      </c>
      <c r="D425" s="17" t="s">
        <v>413</v>
      </c>
      <c r="E425" s="22">
        <v>1590.8689999999999</v>
      </c>
      <c r="F425" s="23">
        <v>1632.502</v>
      </c>
      <c r="G425" s="23">
        <v>1310.9079999999999</v>
      </c>
      <c r="H425" s="23">
        <v>1277.6500000000001</v>
      </c>
      <c r="I425" s="98">
        <v>1277.3140000000001</v>
      </c>
    </row>
    <row r="426" spans="1:9" ht="11.25" customHeight="1" x14ac:dyDescent="0.2">
      <c r="A426" s="1"/>
      <c r="B426" s="15">
        <v>123465303</v>
      </c>
      <c r="C426" s="16" t="s">
        <v>421</v>
      </c>
      <c r="D426" s="17" t="s">
        <v>413</v>
      </c>
      <c r="E426" s="22">
        <v>2471.7249999999999</v>
      </c>
      <c r="F426" s="23">
        <v>2372.0300000000002</v>
      </c>
      <c r="G426" s="23">
        <v>2428.9830000000002</v>
      </c>
      <c r="H426" s="23">
        <v>2413.4110000000001</v>
      </c>
      <c r="I426" s="98">
        <v>2404.8780000000002</v>
      </c>
    </row>
    <row r="427" spans="1:9" ht="11.25" customHeight="1" x14ac:dyDescent="0.2">
      <c r="A427" s="1"/>
      <c r="B427" s="15">
        <v>123465602</v>
      </c>
      <c r="C427" s="16" t="s">
        <v>422</v>
      </c>
      <c r="D427" s="17" t="s">
        <v>413</v>
      </c>
      <c r="E427" s="22">
        <v>12883.379000000001</v>
      </c>
      <c r="F427" s="23">
        <v>12454.031000000001</v>
      </c>
      <c r="G427" s="23">
        <v>11562.108</v>
      </c>
      <c r="H427" s="23">
        <v>10940.963</v>
      </c>
      <c r="I427" s="98">
        <v>10917.218000000001</v>
      </c>
    </row>
    <row r="428" spans="1:9" ht="11.25" customHeight="1" x14ac:dyDescent="0.2">
      <c r="A428" s="1"/>
      <c r="B428" s="15">
        <v>123465702</v>
      </c>
      <c r="C428" s="16" t="s">
        <v>423</v>
      </c>
      <c r="D428" s="17" t="s">
        <v>413</v>
      </c>
      <c r="E428" s="22">
        <v>8900.5779999999995</v>
      </c>
      <c r="F428" s="23">
        <v>8939.15</v>
      </c>
      <c r="G428" s="23">
        <v>8382.8590000000004</v>
      </c>
      <c r="H428" s="23">
        <v>8104.2420000000002</v>
      </c>
      <c r="I428" s="98">
        <v>8109.5640000000003</v>
      </c>
    </row>
    <row r="429" spans="1:9" ht="11.25" customHeight="1" x14ac:dyDescent="0.2">
      <c r="A429" s="1"/>
      <c r="B429" s="15">
        <v>123466103</v>
      </c>
      <c r="C429" s="16" t="s">
        <v>424</v>
      </c>
      <c r="D429" s="17" t="s">
        <v>413</v>
      </c>
      <c r="E429" s="22">
        <v>3537.2820000000002</v>
      </c>
      <c r="F429" s="23">
        <v>3373.4279999999999</v>
      </c>
      <c r="G429" s="23">
        <v>3727.5549999999998</v>
      </c>
      <c r="H429" s="23">
        <v>3801.4459999999999</v>
      </c>
      <c r="I429" s="98">
        <v>3802.2330000000002</v>
      </c>
    </row>
    <row r="430" spans="1:9" ht="11.25" customHeight="1" x14ac:dyDescent="0.2">
      <c r="A430" s="1"/>
      <c r="B430" s="15">
        <v>123466303</v>
      </c>
      <c r="C430" s="16" t="s">
        <v>425</v>
      </c>
      <c r="D430" s="17" t="s">
        <v>413</v>
      </c>
      <c r="E430" s="22">
        <v>3552.29</v>
      </c>
      <c r="F430" s="23">
        <v>3678.4569999999999</v>
      </c>
      <c r="G430" s="23">
        <v>3501.1680000000001</v>
      </c>
      <c r="H430" s="23">
        <v>3206.3980000000001</v>
      </c>
      <c r="I430" s="98">
        <v>3209.5070000000001</v>
      </c>
    </row>
    <row r="431" spans="1:9" ht="11.25" customHeight="1" x14ac:dyDescent="0.2">
      <c r="A431" s="1"/>
      <c r="B431" s="15">
        <v>123466403</v>
      </c>
      <c r="C431" s="16" t="s">
        <v>426</v>
      </c>
      <c r="D431" s="17" t="s">
        <v>413</v>
      </c>
      <c r="E431" s="22">
        <v>12080.369000000001</v>
      </c>
      <c r="F431" s="23">
        <v>11827.37</v>
      </c>
      <c r="G431" s="23">
        <v>12123.623</v>
      </c>
      <c r="H431" s="23">
        <v>8967.1810000000005</v>
      </c>
      <c r="I431" s="98">
        <v>8962.9230000000007</v>
      </c>
    </row>
    <row r="432" spans="1:9" ht="11.25" customHeight="1" x14ac:dyDescent="0.2">
      <c r="A432" s="1"/>
      <c r="B432" s="15">
        <v>123467103</v>
      </c>
      <c r="C432" s="16" t="s">
        <v>427</v>
      </c>
      <c r="D432" s="17" t="s">
        <v>413</v>
      </c>
      <c r="E432" s="22">
        <v>4833.6279999999997</v>
      </c>
      <c r="F432" s="23">
        <v>4796.9449999999997</v>
      </c>
      <c r="G432" s="23">
        <v>5166.5959999999995</v>
      </c>
      <c r="H432" s="23">
        <v>5384.942</v>
      </c>
      <c r="I432" s="98">
        <v>5377.0370000000003</v>
      </c>
    </row>
    <row r="433" spans="1:9" ht="11.25" customHeight="1" x14ac:dyDescent="0.2">
      <c r="A433" s="1"/>
      <c r="B433" s="15">
        <v>123467203</v>
      </c>
      <c r="C433" s="16" t="s">
        <v>428</v>
      </c>
      <c r="D433" s="17" t="s">
        <v>413</v>
      </c>
      <c r="E433" s="22">
        <v>1447.066</v>
      </c>
      <c r="F433" s="23">
        <v>1453.6369999999999</v>
      </c>
      <c r="G433" s="23">
        <v>1343.85</v>
      </c>
      <c r="H433" s="23">
        <v>1311.155</v>
      </c>
      <c r="I433" s="98">
        <v>1311.4849999999999</v>
      </c>
    </row>
    <row r="434" spans="1:9" ht="11.25" customHeight="1" x14ac:dyDescent="0.2">
      <c r="A434" s="1"/>
      <c r="B434" s="15">
        <v>123467303</v>
      </c>
      <c r="C434" s="16" t="s">
        <v>429</v>
      </c>
      <c r="D434" s="17" t="s">
        <v>413</v>
      </c>
      <c r="E434" s="22">
        <v>5506.4790000000003</v>
      </c>
      <c r="F434" s="23">
        <v>5500.9009999999998</v>
      </c>
      <c r="G434" s="23">
        <v>5693.6769999999997</v>
      </c>
      <c r="H434" s="23">
        <v>5949.8130000000001</v>
      </c>
      <c r="I434" s="98">
        <v>5887.5150000000003</v>
      </c>
    </row>
    <row r="435" spans="1:9" ht="11.25" customHeight="1" x14ac:dyDescent="0.2">
      <c r="A435" s="1"/>
      <c r="B435" s="15">
        <v>123468303</v>
      </c>
      <c r="C435" s="16" t="s">
        <v>430</v>
      </c>
      <c r="D435" s="17" t="s">
        <v>413</v>
      </c>
      <c r="E435" s="22">
        <v>2103.3609999999999</v>
      </c>
      <c r="F435" s="23">
        <v>2112.69</v>
      </c>
      <c r="G435" s="23">
        <v>2107.6640000000002</v>
      </c>
      <c r="H435" s="23">
        <v>2228.1669999999999</v>
      </c>
      <c r="I435" s="98">
        <v>2226.078</v>
      </c>
    </row>
    <row r="436" spans="1:9" ht="11.25" customHeight="1" x14ac:dyDescent="0.2">
      <c r="A436" s="1"/>
      <c r="B436" s="15">
        <v>123468402</v>
      </c>
      <c r="C436" s="16" t="s">
        <v>431</v>
      </c>
      <c r="D436" s="17" t="s">
        <v>413</v>
      </c>
      <c r="E436" s="22">
        <v>2324.1819999999998</v>
      </c>
      <c r="F436" s="23">
        <v>2519.752</v>
      </c>
      <c r="G436" s="23">
        <v>2585.3780000000002</v>
      </c>
      <c r="H436" s="23">
        <v>2629.2060000000001</v>
      </c>
      <c r="I436" s="98">
        <v>2629.578</v>
      </c>
    </row>
    <row r="437" spans="1:9" ht="11.25" customHeight="1" x14ac:dyDescent="0.2">
      <c r="A437" s="1"/>
      <c r="B437" s="15">
        <v>123468503</v>
      </c>
      <c r="C437" s="16" t="s">
        <v>432</v>
      </c>
      <c r="D437" s="17" t="s">
        <v>413</v>
      </c>
      <c r="E437" s="22">
        <v>3560.0880000000002</v>
      </c>
      <c r="F437" s="23">
        <v>3578.319</v>
      </c>
      <c r="G437" s="23">
        <v>3348.1410000000001</v>
      </c>
      <c r="H437" s="23">
        <v>3375.748</v>
      </c>
      <c r="I437" s="98">
        <v>3372.1370000000002</v>
      </c>
    </row>
    <row r="438" spans="1:9" ht="11.25" customHeight="1" x14ac:dyDescent="0.2">
      <c r="A438" s="1"/>
      <c r="B438" s="15">
        <v>123468603</v>
      </c>
      <c r="C438" s="16" t="s">
        <v>433</v>
      </c>
      <c r="D438" s="17" t="s">
        <v>413</v>
      </c>
      <c r="E438" s="22">
        <v>3211.1579999999999</v>
      </c>
      <c r="F438" s="23">
        <v>3415.27</v>
      </c>
      <c r="G438" s="23">
        <v>2949.1460000000002</v>
      </c>
      <c r="H438" s="23">
        <v>2874.681</v>
      </c>
      <c r="I438" s="98">
        <v>2874.66</v>
      </c>
    </row>
    <row r="439" spans="1:9" ht="11.25" customHeight="1" x14ac:dyDescent="0.2">
      <c r="A439" s="1"/>
      <c r="B439" s="15">
        <v>123469303</v>
      </c>
      <c r="C439" s="16" t="s">
        <v>434</v>
      </c>
      <c r="D439" s="17" t="s">
        <v>413</v>
      </c>
      <c r="E439" s="22">
        <v>2085.5039999999999</v>
      </c>
      <c r="F439" s="23">
        <v>1947.2339999999999</v>
      </c>
      <c r="G439" s="23">
        <v>1809.623</v>
      </c>
      <c r="H439" s="23">
        <v>1678.453</v>
      </c>
      <c r="I439" s="98">
        <v>1676.98</v>
      </c>
    </row>
    <row r="440" spans="1:9" ht="11.25" customHeight="1" x14ac:dyDescent="0.2">
      <c r="A440" s="1"/>
      <c r="B440" s="15">
        <v>124150503</v>
      </c>
      <c r="C440" s="16" t="s">
        <v>170</v>
      </c>
      <c r="D440" s="17" t="s">
        <v>171</v>
      </c>
      <c r="E440" s="22">
        <v>4645.3559999999998</v>
      </c>
      <c r="F440" s="23">
        <v>4680.875</v>
      </c>
      <c r="G440" s="23">
        <v>4765.2039999999997</v>
      </c>
      <c r="H440" s="23">
        <v>4244.4629999999997</v>
      </c>
      <c r="I440" s="98">
        <v>4249.8280000000004</v>
      </c>
    </row>
    <row r="441" spans="1:9" ht="11.25" customHeight="1" x14ac:dyDescent="0.2">
      <c r="A441" s="1"/>
      <c r="B441" s="15">
        <v>124151902</v>
      </c>
      <c r="C441" s="16" t="s">
        <v>172</v>
      </c>
      <c r="D441" s="17" t="s">
        <v>171</v>
      </c>
      <c r="E441" s="22">
        <v>10014.050999999999</v>
      </c>
      <c r="F441" s="23">
        <v>10582.986999999999</v>
      </c>
      <c r="G441" s="23">
        <v>11057.498</v>
      </c>
      <c r="H441" s="23">
        <v>10875.802</v>
      </c>
      <c r="I441" s="98">
        <v>10875.894</v>
      </c>
    </row>
    <row r="442" spans="1:9" ht="11.25" customHeight="1" x14ac:dyDescent="0.2">
      <c r="A442" s="1"/>
      <c r="B442" s="15">
        <v>124152003</v>
      </c>
      <c r="C442" s="16" t="s">
        <v>173</v>
      </c>
      <c r="D442" s="17" t="s">
        <v>171</v>
      </c>
      <c r="E442" s="22">
        <v>7195.6229999999996</v>
      </c>
      <c r="F442" s="23">
        <v>6982.9570000000003</v>
      </c>
      <c r="G442" s="23">
        <v>7236.0389999999998</v>
      </c>
      <c r="H442" s="23">
        <v>6951.616</v>
      </c>
      <c r="I442" s="98">
        <v>6940.5590000000002</v>
      </c>
    </row>
    <row r="443" spans="1:9" ht="11.25" customHeight="1" x14ac:dyDescent="0.2">
      <c r="A443" s="1"/>
      <c r="B443" s="15">
        <v>124153503</v>
      </c>
      <c r="C443" s="16" t="s">
        <v>174</v>
      </c>
      <c r="D443" s="17" t="s">
        <v>171</v>
      </c>
      <c r="E443" s="22">
        <v>1949.8009999999999</v>
      </c>
      <c r="F443" s="23">
        <v>1968.1959999999999</v>
      </c>
      <c r="G443" s="23">
        <v>2045.77</v>
      </c>
      <c r="H443" s="23">
        <v>1914.366</v>
      </c>
      <c r="I443" s="98">
        <v>1911.9559999999999</v>
      </c>
    </row>
    <row r="444" spans="1:9" ht="11.25" customHeight="1" x14ac:dyDescent="0.2">
      <c r="A444" s="1"/>
      <c r="B444" s="15">
        <v>124154003</v>
      </c>
      <c r="C444" s="16" t="s">
        <v>175</v>
      </c>
      <c r="D444" s="17" t="s">
        <v>171</v>
      </c>
      <c r="E444" s="22">
        <v>3507.99</v>
      </c>
      <c r="F444" s="23">
        <v>3716.8330000000001</v>
      </c>
      <c r="G444" s="23">
        <v>3512.4569999999999</v>
      </c>
      <c r="H444" s="23">
        <v>3611.0619999999999</v>
      </c>
      <c r="I444" s="98">
        <v>3570.8490000000002</v>
      </c>
    </row>
    <row r="445" spans="1:9" ht="11.25" customHeight="1" x14ac:dyDescent="0.2">
      <c r="A445" s="1"/>
      <c r="B445" s="15">
        <v>124156503</v>
      </c>
      <c r="C445" s="16" t="s">
        <v>176</v>
      </c>
      <c r="D445" s="17" t="s">
        <v>171</v>
      </c>
      <c r="E445" s="22">
        <v>3202.4189999999999</v>
      </c>
      <c r="F445" s="23">
        <v>3300.973</v>
      </c>
      <c r="G445" s="23">
        <v>3256.203</v>
      </c>
      <c r="H445" s="23">
        <v>3373.0219999999999</v>
      </c>
      <c r="I445" s="98">
        <v>3370.3090000000002</v>
      </c>
    </row>
    <row r="446" spans="1:9" ht="11.25" customHeight="1" x14ac:dyDescent="0.2">
      <c r="A446" s="1"/>
      <c r="B446" s="15">
        <v>124156603</v>
      </c>
      <c r="C446" s="16" t="s">
        <v>177</v>
      </c>
      <c r="D446" s="17" t="s">
        <v>171</v>
      </c>
      <c r="E446" s="22">
        <v>3985.4140000000002</v>
      </c>
      <c r="F446" s="23">
        <v>3866.1579999999999</v>
      </c>
      <c r="G446" s="23">
        <v>3793.6370000000002</v>
      </c>
      <c r="H446" s="23">
        <v>3870.0349999999999</v>
      </c>
      <c r="I446" s="98">
        <v>3874.2809999999999</v>
      </c>
    </row>
    <row r="447" spans="1:9" ht="11.25" customHeight="1" x14ac:dyDescent="0.2">
      <c r="A447" s="1"/>
      <c r="B447" s="15">
        <v>124156703</v>
      </c>
      <c r="C447" s="16" t="s">
        <v>178</v>
      </c>
      <c r="D447" s="17" t="s">
        <v>171</v>
      </c>
      <c r="E447" s="22">
        <v>5855.1229999999996</v>
      </c>
      <c r="F447" s="23">
        <v>5585.28</v>
      </c>
      <c r="G447" s="23">
        <v>6436.1890000000003</v>
      </c>
      <c r="H447" s="23">
        <v>5975.9470000000001</v>
      </c>
      <c r="I447" s="98">
        <v>5963.5039999999999</v>
      </c>
    </row>
    <row r="448" spans="1:9" ht="11.25" customHeight="1" x14ac:dyDescent="0.2">
      <c r="A448" s="1"/>
      <c r="B448" s="15">
        <v>124157203</v>
      </c>
      <c r="C448" s="16" t="s">
        <v>179</v>
      </c>
      <c r="D448" s="17" t="s">
        <v>171</v>
      </c>
      <c r="E448" s="22">
        <v>3839.7570000000001</v>
      </c>
      <c r="F448" s="23">
        <v>3672.6979999999999</v>
      </c>
      <c r="G448" s="23">
        <v>3853.1529999999998</v>
      </c>
      <c r="H448" s="23">
        <v>3537.2049999999999</v>
      </c>
      <c r="I448" s="98">
        <v>3485.857</v>
      </c>
    </row>
    <row r="449" spans="1:9" ht="11.25" customHeight="1" x14ac:dyDescent="0.2">
      <c r="A449" s="1"/>
      <c r="B449" s="15">
        <v>124157802</v>
      </c>
      <c r="C449" s="16" t="s">
        <v>180</v>
      </c>
      <c r="D449" s="17" t="s">
        <v>171</v>
      </c>
      <c r="E449" s="22">
        <v>2420.7469999999998</v>
      </c>
      <c r="F449" s="23">
        <v>2414.3009999999999</v>
      </c>
      <c r="G449" s="23">
        <v>2361.163</v>
      </c>
      <c r="H449" s="23">
        <v>2344.6109999999999</v>
      </c>
      <c r="I449" s="98">
        <v>2344.7689999999998</v>
      </c>
    </row>
    <row r="450" spans="1:9" ht="11.25" customHeight="1" x14ac:dyDescent="0.2">
      <c r="A450" s="1"/>
      <c r="B450" s="15">
        <v>124158503</v>
      </c>
      <c r="C450" s="16" t="s">
        <v>181</v>
      </c>
      <c r="D450" s="17" t="s">
        <v>171</v>
      </c>
      <c r="E450" s="22">
        <v>1531.652</v>
      </c>
      <c r="F450" s="23">
        <v>1575.135</v>
      </c>
      <c r="G450" s="23">
        <v>1762.3889999999999</v>
      </c>
      <c r="H450" s="23">
        <v>1633.105</v>
      </c>
      <c r="I450" s="98">
        <v>1634.972</v>
      </c>
    </row>
    <row r="451" spans="1:9" ht="11.25" customHeight="1" x14ac:dyDescent="0.2">
      <c r="A451" s="1"/>
      <c r="B451" s="15">
        <v>124159002</v>
      </c>
      <c r="C451" s="16" t="s">
        <v>182</v>
      </c>
      <c r="D451" s="17" t="s">
        <v>171</v>
      </c>
      <c r="E451" s="22">
        <v>6597.0789999999997</v>
      </c>
      <c r="F451" s="23">
        <v>6421.0360000000001</v>
      </c>
      <c r="G451" s="23">
        <v>6326.5829999999996</v>
      </c>
      <c r="H451" s="23">
        <v>6395.3329999999996</v>
      </c>
      <c r="I451" s="98">
        <v>6388.0609999999997</v>
      </c>
    </row>
    <row r="452" spans="1:9" ht="11.25" customHeight="1" x14ac:dyDescent="0.2">
      <c r="A452" s="1"/>
      <c r="B452" s="15">
        <v>125231232</v>
      </c>
      <c r="C452" s="16" t="s">
        <v>233</v>
      </c>
      <c r="D452" s="17" t="s">
        <v>234</v>
      </c>
      <c r="E452" s="22">
        <v>39055.714</v>
      </c>
      <c r="F452" s="23">
        <v>40371.533000000003</v>
      </c>
      <c r="G452" s="23">
        <v>36087.995999999999</v>
      </c>
      <c r="H452" s="23">
        <v>35418.046000000002</v>
      </c>
      <c r="I452" s="98">
        <v>35396.201000000001</v>
      </c>
    </row>
    <row r="453" spans="1:9" ht="11.25" customHeight="1" x14ac:dyDescent="0.2">
      <c r="A453" s="1"/>
      <c r="B453" s="15">
        <v>125231303</v>
      </c>
      <c r="C453" s="16" t="s">
        <v>235</v>
      </c>
      <c r="D453" s="17" t="s">
        <v>234</v>
      </c>
      <c r="E453" s="22">
        <v>4549.5110000000004</v>
      </c>
      <c r="F453" s="23">
        <v>5335.6419999999998</v>
      </c>
      <c r="G453" s="23">
        <v>5317.5540000000001</v>
      </c>
      <c r="H453" s="23">
        <v>5212.71</v>
      </c>
      <c r="I453" s="98">
        <v>5197.1729999999998</v>
      </c>
    </row>
    <row r="454" spans="1:9" ht="11.25" customHeight="1" x14ac:dyDescent="0.2">
      <c r="A454" s="1"/>
      <c r="B454" s="15">
        <v>125234103</v>
      </c>
      <c r="C454" s="16" t="s">
        <v>236</v>
      </c>
      <c r="D454" s="17" t="s">
        <v>234</v>
      </c>
      <c r="E454" s="22">
        <v>2687.54</v>
      </c>
      <c r="F454" s="23">
        <v>2729.913</v>
      </c>
      <c r="G454" s="23">
        <v>2746.6959999999999</v>
      </c>
      <c r="H454" s="23">
        <v>2961.8389999999999</v>
      </c>
      <c r="I454" s="98">
        <v>2962.9090000000001</v>
      </c>
    </row>
    <row r="455" spans="1:9" ht="11.25" customHeight="1" x14ac:dyDescent="0.2">
      <c r="A455" s="1"/>
      <c r="B455" s="15">
        <v>125234502</v>
      </c>
      <c r="C455" s="16" t="s">
        <v>237</v>
      </c>
      <c r="D455" s="17" t="s">
        <v>234</v>
      </c>
      <c r="E455" s="22">
        <v>2667.741</v>
      </c>
      <c r="F455" s="23">
        <v>2612.2919999999999</v>
      </c>
      <c r="G455" s="23">
        <v>2656.2089999999998</v>
      </c>
      <c r="H455" s="23">
        <v>2628.319</v>
      </c>
      <c r="I455" s="98">
        <v>2627.259</v>
      </c>
    </row>
    <row r="456" spans="1:9" ht="11.25" customHeight="1" x14ac:dyDescent="0.2">
      <c r="A456" s="1"/>
      <c r="B456" s="15">
        <v>125235103</v>
      </c>
      <c r="C456" s="16" t="s">
        <v>238</v>
      </c>
      <c r="D456" s="17" t="s">
        <v>234</v>
      </c>
      <c r="E456" s="22">
        <v>4218.643</v>
      </c>
      <c r="F456" s="23">
        <v>4315.0609999999997</v>
      </c>
      <c r="G456" s="23">
        <v>4247.942</v>
      </c>
      <c r="H456" s="23">
        <v>4270.2529999999997</v>
      </c>
      <c r="I456" s="98">
        <v>4268.9759999999997</v>
      </c>
    </row>
    <row r="457" spans="1:9" ht="11.25" customHeight="1" x14ac:dyDescent="0.2">
      <c r="A457" s="1"/>
      <c r="B457" s="15">
        <v>125235502</v>
      </c>
      <c r="C457" s="16" t="s">
        <v>239</v>
      </c>
      <c r="D457" s="17" t="s">
        <v>234</v>
      </c>
      <c r="E457" s="22">
        <v>1570.2439999999999</v>
      </c>
      <c r="F457" s="23">
        <v>1809.231</v>
      </c>
      <c r="G457" s="23">
        <v>1868.2639999999999</v>
      </c>
      <c r="H457" s="23">
        <v>1785.3209999999999</v>
      </c>
      <c r="I457" s="98">
        <v>1781.7339999999999</v>
      </c>
    </row>
    <row r="458" spans="1:9" ht="11.25" customHeight="1" x14ac:dyDescent="0.2">
      <c r="A458" s="1"/>
      <c r="B458" s="15">
        <v>125236903</v>
      </c>
      <c r="C458" s="16" t="s">
        <v>240</v>
      </c>
      <c r="D458" s="17" t="s">
        <v>234</v>
      </c>
      <c r="E458" s="22">
        <v>2415.5140000000001</v>
      </c>
      <c r="F458" s="23">
        <v>2314.2530000000002</v>
      </c>
      <c r="G458" s="23">
        <v>2421.3049999999998</v>
      </c>
      <c r="H458" s="23">
        <v>2303.5650000000001</v>
      </c>
      <c r="I458" s="98">
        <v>2301.6060000000002</v>
      </c>
    </row>
    <row r="459" spans="1:9" ht="11.25" customHeight="1" x14ac:dyDescent="0.2">
      <c r="A459" s="1"/>
      <c r="B459" s="15">
        <v>125237603</v>
      </c>
      <c r="C459" s="16" t="s">
        <v>241</v>
      </c>
      <c r="D459" s="17" t="s">
        <v>234</v>
      </c>
      <c r="E459" s="22">
        <v>1801.421</v>
      </c>
      <c r="F459" s="23">
        <v>1827.5160000000001</v>
      </c>
      <c r="G459" s="23">
        <v>1605.126</v>
      </c>
      <c r="H459" s="23">
        <v>1664.77</v>
      </c>
      <c r="I459" s="98">
        <v>1659.932</v>
      </c>
    </row>
    <row r="460" spans="1:9" ht="11.25" customHeight="1" x14ac:dyDescent="0.2">
      <c r="A460" s="1"/>
      <c r="B460" s="15">
        <v>125237702</v>
      </c>
      <c r="C460" s="16" t="s">
        <v>242</v>
      </c>
      <c r="D460" s="17" t="s">
        <v>234</v>
      </c>
      <c r="E460" s="22">
        <v>5170.5640000000003</v>
      </c>
      <c r="F460" s="23">
        <v>5522.6940000000004</v>
      </c>
      <c r="G460" s="23">
        <v>5522.5150000000003</v>
      </c>
      <c r="H460" s="23">
        <v>6293.1329999999998</v>
      </c>
      <c r="I460" s="98">
        <v>6288.1570000000002</v>
      </c>
    </row>
    <row r="461" spans="1:9" ht="11.25" customHeight="1" x14ac:dyDescent="0.2">
      <c r="A461" s="1"/>
      <c r="B461" s="15">
        <v>125237903</v>
      </c>
      <c r="C461" s="16" t="s">
        <v>243</v>
      </c>
      <c r="D461" s="17" t="s">
        <v>234</v>
      </c>
      <c r="E461" s="22">
        <v>1634.5060000000001</v>
      </c>
      <c r="F461" s="23">
        <v>1592.9449999999999</v>
      </c>
      <c r="G461" s="23">
        <v>1545.66</v>
      </c>
      <c r="H461" s="23">
        <v>1470.77</v>
      </c>
      <c r="I461" s="98">
        <v>1471.2270000000001</v>
      </c>
    </row>
    <row r="462" spans="1:9" ht="11.25" customHeight="1" x14ac:dyDescent="0.2">
      <c r="A462" s="1"/>
      <c r="B462" s="15">
        <v>125238402</v>
      </c>
      <c r="C462" s="16" t="s">
        <v>244</v>
      </c>
      <c r="D462" s="17" t="s">
        <v>234</v>
      </c>
      <c r="E462" s="22">
        <v>11530.269</v>
      </c>
      <c r="F462" s="23">
        <v>10794.138000000001</v>
      </c>
      <c r="G462" s="23">
        <v>10555.616</v>
      </c>
      <c r="H462" s="23">
        <v>10505.77</v>
      </c>
      <c r="I462" s="98">
        <v>10497.65</v>
      </c>
    </row>
    <row r="463" spans="1:9" ht="11.25" customHeight="1" x14ac:dyDescent="0.2">
      <c r="A463" s="1"/>
      <c r="B463" s="15">
        <v>125238502</v>
      </c>
      <c r="C463" s="16" t="s">
        <v>245</v>
      </c>
      <c r="D463" s="17" t="s">
        <v>234</v>
      </c>
      <c r="E463" s="22">
        <v>2245.3110000000001</v>
      </c>
      <c r="F463" s="23">
        <v>2138.6080000000002</v>
      </c>
      <c r="G463" s="23">
        <v>2337.808</v>
      </c>
      <c r="H463" s="23">
        <v>2495.0889999999999</v>
      </c>
      <c r="I463" s="98">
        <v>2493.9960000000001</v>
      </c>
    </row>
    <row r="464" spans="1:9" ht="11.25" customHeight="1" x14ac:dyDescent="0.2">
      <c r="A464" s="1"/>
      <c r="B464" s="15">
        <v>125239452</v>
      </c>
      <c r="C464" s="16" t="s">
        <v>246</v>
      </c>
      <c r="D464" s="17" t="s">
        <v>234</v>
      </c>
      <c r="E464" s="22">
        <v>26141.934000000001</v>
      </c>
      <c r="F464" s="23">
        <v>26538.866999999998</v>
      </c>
      <c r="G464" s="23">
        <v>26659.042000000001</v>
      </c>
      <c r="H464" s="23">
        <v>23788.69</v>
      </c>
      <c r="I464" s="98">
        <v>23584.484</v>
      </c>
    </row>
    <row r="465" spans="1:9" ht="11.25" customHeight="1" x14ac:dyDescent="0.2">
      <c r="A465" s="1"/>
      <c r="B465" s="15">
        <v>125239603</v>
      </c>
      <c r="C465" s="16" t="s">
        <v>247</v>
      </c>
      <c r="D465" s="17" t="s">
        <v>234</v>
      </c>
      <c r="E465" s="22">
        <v>2077.018</v>
      </c>
      <c r="F465" s="23">
        <v>2045.0440000000001</v>
      </c>
      <c r="G465" s="23">
        <v>1768.3</v>
      </c>
      <c r="H465" s="23">
        <v>1744.3979999999999</v>
      </c>
      <c r="I465" s="98">
        <v>1743.23</v>
      </c>
    </row>
    <row r="466" spans="1:9" ht="11.25" customHeight="1" x14ac:dyDescent="0.2">
      <c r="A466" s="1"/>
      <c r="B466" s="15">
        <v>125239652</v>
      </c>
      <c r="C466" s="16" t="s">
        <v>248</v>
      </c>
      <c r="D466" s="17" t="s">
        <v>234</v>
      </c>
      <c r="E466" s="22">
        <v>13432.967000000001</v>
      </c>
      <c r="F466" s="23">
        <v>12473.557000000001</v>
      </c>
      <c r="G466" s="23">
        <v>12206.971</v>
      </c>
      <c r="H466" s="23">
        <v>12957.031999999999</v>
      </c>
      <c r="I466" s="98">
        <v>12849.754000000001</v>
      </c>
    </row>
    <row r="467" spans="1:9" ht="11.25" customHeight="1" x14ac:dyDescent="0.2">
      <c r="A467" s="1"/>
      <c r="B467" s="15">
        <v>126515001</v>
      </c>
      <c r="C467" s="16" t="s">
        <v>458</v>
      </c>
      <c r="D467" s="17" t="s">
        <v>459</v>
      </c>
      <c r="E467" s="22">
        <v>735258.32499999995</v>
      </c>
      <c r="F467" s="23">
        <v>704073.81</v>
      </c>
      <c r="G467" s="23">
        <v>745462.22199999995</v>
      </c>
      <c r="H467" s="23">
        <v>689071.31400000001</v>
      </c>
      <c r="I467" s="98">
        <v>689335.71699999995</v>
      </c>
    </row>
    <row r="468" spans="1:9" ht="11.25" customHeight="1" x14ac:dyDescent="0.2">
      <c r="A468" s="1"/>
      <c r="B468" s="15">
        <v>127040503</v>
      </c>
      <c r="C468" s="16" t="s">
        <v>66</v>
      </c>
      <c r="D468" s="17" t="s">
        <v>67</v>
      </c>
      <c r="E468" s="22">
        <v>6169.9139999999998</v>
      </c>
      <c r="F468" s="23">
        <v>5282.5320000000002</v>
      </c>
      <c r="G468" s="23">
        <v>5770.3590000000004</v>
      </c>
      <c r="H468" s="23">
        <v>4354.0630000000001</v>
      </c>
      <c r="I468" s="98">
        <v>4354.1090000000004</v>
      </c>
    </row>
    <row r="469" spans="1:9" ht="11.25" customHeight="1" x14ac:dyDescent="0.2">
      <c r="A469" s="1"/>
      <c r="B469" s="15">
        <v>127040703</v>
      </c>
      <c r="C469" s="16" t="s">
        <v>68</v>
      </c>
      <c r="D469" s="17" t="s">
        <v>67</v>
      </c>
      <c r="E469" s="22">
        <v>3049.7959999999998</v>
      </c>
      <c r="F469" s="23">
        <v>3607.6410000000001</v>
      </c>
      <c r="G469" s="23">
        <v>3895.413</v>
      </c>
      <c r="H469" s="23">
        <v>3995.0590000000002</v>
      </c>
      <c r="I469" s="98">
        <v>3995.0590000000002</v>
      </c>
    </row>
    <row r="470" spans="1:9" ht="11.25" customHeight="1" x14ac:dyDescent="0.2">
      <c r="A470" s="1"/>
      <c r="B470" s="15">
        <v>127041203</v>
      </c>
      <c r="C470" s="16" t="s">
        <v>69</v>
      </c>
      <c r="D470" s="17" t="s">
        <v>67</v>
      </c>
      <c r="E470" s="22">
        <v>2133.6129999999998</v>
      </c>
      <c r="F470" s="23">
        <v>2053.0349999999999</v>
      </c>
      <c r="G470" s="23">
        <v>2070.7469999999998</v>
      </c>
      <c r="H470" s="23">
        <v>1821.866</v>
      </c>
      <c r="I470" s="98">
        <v>1821.8430000000001</v>
      </c>
    </row>
    <row r="471" spans="1:9" ht="11.25" customHeight="1" x14ac:dyDescent="0.2">
      <c r="A471" s="1"/>
      <c r="B471" s="15">
        <v>127041503</v>
      </c>
      <c r="C471" s="16" t="s">
        <v>70</v>
      </c>
      <c r="D471" s="17" t="s">
        <v>67</v>
      </c>
      <c r="E471" s="22">
        <v>4270.2809999999999</v>
      </c>
      <c r="F471" s="23">
        <v>5332.7830000000004</v>
      </c>
      <c r="G471" s="23">
        <v>5695.067</v>
      </c>
      <c r="H471" s="23">
        <v>5885.87</v>
      </c>
      <c r="I471" s="98">
        <v>5887.2870000000003</v>
      </c>
    </row>
    <row r="472" spans="1:9" ht="11.25" customHeight="1" x14ac:dyDescent="0.2">
      <c r="A472" s="1"/>
      <c r="B472" s="15">
        <v>127041603</v>
      </c>
      <c r="C472" s="16" t="s">
        <v>71</v>
      </c>
      <c r="D472" s="17" t="s">
        <v>67</v>
      </c>
      <c r="E472" s="22">
        <v>2262.5070000000001</v>
      </c>
      <c r="F472" s="23">
        <v>2479.0300000000002</v>
      </c>
      <c r="G472" s="23">
        <v>2649.6849999999999</v>
      </c>
      <c r="H472" s="23">
        <v>2619.7890000000002</v>
      </c>
      <c r="I472" s="98">
        <v>2619.2489999999998</v>
      </c>
    </row>
    <row r="473" spans="1:9" ht="11.25" customHeight="1" x14ac:dyDescent="0.2">
      <c r="A473" s="1"/>
      <c r="B473" s="26">
        <v>127042003</v>
      </c>
      <c r="C473" s="27" t="s">
        <v>72</v>
      </c>
      <c r="D473" s="28" t="s">
        <v>67</v>
      </c>
      <c r="E473" s="29">
        <v>2011.768</v>
      </c>
      <c r="F473" s="23">
        <v>1956.806</v>
      </c>
      <c r="G473" s="23">
        <v>1805.828</v>
      </c>
      <c r="H473" s="23">
        <v>1711.751</v>
      </c>
      <c r="I473" s="98">
        <v>1712.914</v>
      </c>
    </row>
    <row r="474" spans="1:9" ht="11.25" customHeight="1" x14ac:dyDescent="0.2">
      <c r="A474" s="1"/>
      <c r="B474" s="15">
        <v>127042853</v>
      </c>
      <c r="C474" s="16" t="s">
        <v>73</v>
      </c>
      <c r="D474" s="17" t="s">
        <v>67</v>
      </c>
      <c r="E474" s="22">
        <v>1155.4190000000001</v>
      </c>
      <c r="F474" s="23">
        <v>1377.8820000000001</v>
      </c>
      <c r="G474" s="23">
        <v>1460.472</v>
      </c>
      <c r="H474" s="23">
        <v>1676.2260000000001</v>
      </c>
      <c r="I474" s="98">
        <v>1676.2260000000001</v>
      </c>
    </row>
    <row r="475" spans="1:9" ht="11.25" customHeight="1" x14ac:dyDescent="0.2">
      <c r="A475" s="1"/>
      <c r="B475" s="15">
        <v>127044103</v>
      </c>
      <c r="C475" s="16" t="s">
        <v>74</v>
      </c>
      <c r="D475" s="17" t="s">
        <v>67</v>
      </c>
      <c r="E475" s="22">
        <v>1520.4949999999999</v>
      </c>
      <c r="F475" s="23">
        <v>1363.0260000000001</v>
      </c>
      <c r="G475" s="23">
        <v>1452.6510000000001</v>
      </c>
      <c r="H475" s="23">
        <v>1613.704</v>
      </c>
      <c r="I475" s="98">
        <v>1613.704</v>
      </c>
    </row>
    <row r="476" spans="1:9" ht="11.25" customHeight="1" x14ac:dyDescent="0.2">
      <c r="A476" s="1"/>
      <c r="B476" s="15">
        <v>127045303</v>
      </c>
      <c r="C476" s="16" t="s">
        <v>75</v>
      </c>
      <c r="D476" s="17" t="s">
        <v>67</v>
      </c>
      <c r="E476" s="22">
        <v>1282.8779999999999</v>
      </c>
      <c r="F476" s="23">
        <v>1528.8030000000001</v>
      </c>
      <c r="G476" s="23">
        <v>2144.7089999999998</v>
      </c>
      <c r="H476" s="23">
        <v>1866.472</v>
      </c>
      <c r="I476" s="98">
        <v>1866.472</v>
      </c>
    </row>
    <row r="477" spans="1:9" ht="11.25" customHeight="1" x14ac:dyDescent="0.2">
      <c r="A477" s="1"/>
      <c r="B477" s="15">
        <v>127045653</v>
      </c>
      <c r="C477" s="16" t="s">
        <v>76</v>
      </c>
      <c r="D477" s="17" t="s">
        <v>67</v>
      </c>
      <c r="E477" s="22">
        <v>2636.3629999999998</v>
      </c>
      <c r="F477" s="23">
        <v>2618.8620000000001</v>
      </c>
      <c r="G477" s="23">
        <v>2466.5859999999998</v>
      </c>
      <c r="H477" s="23">
        <v>2963.1770000000001</v>
      </c>
      <c r="I477" s="98">
        <v>2963.1770000000001</v>
      </c>
    </row>
    <row r="478" spans="1:9" ht="11.25" customHeight="1" x14ac:dyDescent="0.2">
      <c r="A478" s="1"/>
      <c r="B478" s="15">
        <v>127045853</v>
      </c>
      <c r="C478" s="16" t="s">
        <v>77</v>
      </c>
      <c r="D478" s="17" t="s">
        <v>67</v>
      </c>
      <c r="E478" s="22">
        <v>1245.941</v>
      </c>
      <c r="F478" s="23">
        <v>1350.308</v>
      </c>
      <c r="G478" s="23">
        <v>1377.432</v>
      </c>
      <c r="H478" s="23">
        <v>1114.52</v>
      </c>
      <c r="I478" s="98">
        <v>1115.3150000000001</v>
      </c>
    </row>
    <row r="479" spans="1:9" ht="11.25" customHeight="1" x14ac:dyDescent="0.2">
      <c r="A479" s="1"/>
      <c r="B479" s="15">
        <v>127046903</v>
      </c>
      <c r="C479" s="16" t="s">
        <v>78</v>
      </c>
      <c r="D479" s="17" t="s">
        <v>67</v>
      </c>
      <c r="E479" s="22">
        <v>1639.8430000000001</v>
      </c>
      <c r="F479" s="23">
        <v>1750.6769999999999</v>
      </c>
      <c r="G479" s="23">
        <v>1787.925</v>
      </c>
      <c r="H479" s="23">
        <v>1151.4000000000001</v>
      </c>
      <c r="I479" s="98">
        <v>1149.9970000000001</v>
      </c>
    </row>
    <row r="480" spans="1:9" ht="11.25" customHeight="1" x14ac:dyDescent="0.2">
      <c r="A480" s="1"/>
      <c r="B480" s="15">
        <v>127047404</v>
      </c>
      <c r="C480" s="16" t="s">
        <v>79</v>
      </c>
      <c r="D480" s="17" t="s">
        <v>67</v>
      </c>
      <c r="E480" s="22">
        <v>778.05200000000002</v>
      </c>
      <c r="F480" s="23">
        <v>782.38099999999997</v>
      </c>
      <c r="G480" s="23">
        <v>810.77499999999998</v>
      </c>
      <c r="H480" s="23">
        <v>828.19500000000005</v>
      </c>
      <c r="I480" s="98">
        <v>827.89300000000003</v>
      </c>
    </row>
    <row r="481" spans="1:9" ht="11.25" customHeight="1" x14ac:dyDescent="0.2">
      <c r="A481" s="1"/>
      <c r="B481" s="15">
        <v>127049303</v>
      </c>
      <c r="C481" s="16" t="s">
        <v>80</v>
      </c>
      <c r="D481" s="17" t="s">
        <v>67</v>
      </c>
      <c r="E481" s="22">
        <v>684.39</v>
      </c>
      <c r="F481" s="23">
        <v>700.75300000000004</v>
      </c>
      <c r="G481" s="23">
        <v>787.69899999999996</v>
      </c>
      <c r="H481" s="23">
        <v>816.17600000000004</v>
      </c>
      <c r="I481" s="98">
        <v>807.08299999999997</v>
      </c>
    </row>
    <row r="482" spans="1:9" ht="11.25" customHeight="1" x14ac:dyDescent="0.2">
      <c r="A482" s="1"/>
      <c r="B482" s="15">
        <v>128030603</v>
      </c>
      <c r="C482" s="16" t="s">
        <v>61</v>
      </c>
      <c r="D482" s="17" t="s">
        <v>62</v>
      </c>
      <c r="E482" s="22">
        <v>2486.0120000000002</v>
      </c>
      <c r="F482" s="23">
        <v>2451.79</v>
      </c>
      <c r="G482" s="23">
        <v>2805.6869999999999</v>
      </c>
      <c r="H482" s="23">
        <v>2619.6509999999998</v>
      </c>
      <c r="I482" s="98">
        <v>2619.8969999999999</v>
      </c>
    </row>
    <row r="483" spans="1:9" ht="11.25" customHeight="1" x14ac:dyDescent="0.2">
      <c r="A483" s="1"/>
      <c r="B483" s="15">
        <v>128030852</v>
      </c>
      <c r="C483" s="16" t="s">
        <v>63</v>
      </c>
      <c r="D483" s="17" t="s">
        <v>62</v>
      </c>
      <c r="E483" s="22">
        <v>9310.6419999999998</v>
      </c>
      <c r="F483" s="23">
        <v>9717.7450000000008</v>
      </c>
      <c r="G483" s="23">
        <v>8746.7450000000008</v>
      </c>
      <c r="H483" s="23">
        <v>8426.9210000000003</v>
      </c>
      <c r="I483" s="98">
        <v>8427.6880000000001</v>
      </c>
    </row>
    <row r="484" spans="1:9" ht="11.25" customHeight="1" x14ac:dyDescent="0.2">
      <c r="A484" s="1"/>
      <c r="B484" s="15">
        <v>128033053</v>
      </c>
      <c r="C484" s="16" t="s">
        <v>64</v>
      </c>
      <c r="D484" s="17" t="s">
        <v>62</v>
      </c>
      <c r="E484" s="22">
        <v>1564.232</v>
      </c>
      <c r="F484" s="23">
        <v>1665.825</v>
      </c>
      <c r="G484" s="23">
        <v>1652.2360000000001</v>
      </c>
      <c r="H484" s="23">
        <v>1849.691</v>
      </c>
      <c r="I484" s="98">
        <v>1850.7460000000001</v>
      </c>
    </row>
    <row r="485" spans="1:9" ht="11.25" customHeight="1" x14ac:dyDescent="0.2">
      <c r="A485" s="1"/>
      <c r="B485" s="15">
        <v>128034503</v>
      </c>
      <c r="C485" s="16" t="s">
        <v>65</v>
      </c>
      <c r="D485" s="17" t="s">
        <v>62</v>
      </c>
      <c r="E485" s="22">
        <v>1218.6079999999999</v>
      </c>
      <c r="F485" s="23">
        <v>1292.473</v>
      </c>
      <c r="G485" s="23">
        <v>1573.193</v>
      </c>
      <c r="H485" s="23">
        <v>1486.29</v>
      </c>
      <c r="I485" s="98">
        <v>1487.1869999999999</v>
      </c>
    </row>
    <row r="486" spans="1:9" ht="11.25" customHeight="1" x14ac:dyDescent="0.2">
      <c r="A486" s="1"/>
      <c r="B486" s="15">
        <v>128321103</v>
      </c>
      <c r="C486" s="16" t="s">
        <v>297</v>
      </c>
      <c r="D486" s="17" t="s">
        <v>298</v>
      </c>
      <c r="E486" s="22">
        <v>2169.4690000000001</v>
      </c>
      <c r="F486" s="23">
        <v>2145.36</v>
      </c>
      <c r="G486" s="23">
        <v>2543.9029999999998</v>
      </c>
      <c r="H486" s="23">
        <v>2585.6709999999998</v>
      </c>
      <c r="I486" s="98">
        <v>2585.9119999999998</v>
      </c>
    </row>
    <row r="487" spans="1:9" ht="11.25" customHeight="1" x14ac:dyDescent="0.2">
      <c r="A487" s="1"/>
      <c r="B487" s="15">
        <v>128323303</v>
      </c>
      <c r="C487" s="16" t="s">
        <v>299</v>
      </c>
      <c r="D487" s="17" t="s">
        <v>298</v>
      </c>
      <c r="E487" s="22">
        <v>1673.7059999999999</v>
      </c>
      <c r="F487" s="23">
        <v>1521.278</v>
      </c>
      <c r="G487" s="23">
        <v>1596.8340000000001</v>
      </c>
      <c r="H487" s="23">
        <v>1821.0740000000001</v>
      </c>
      <c r="I487" s="98">
        <v>1821.2470000000001</v>
      </c>
    </row>
    <row r="488" spans="1:9" ht="11.25" customHeight="1" x14ac:dyDescent="0.2">
      <c r="A488" s="1"/>
      <c r="B488" s="15">
        <v>128323703</v>
      </c>
      <c r="C488" s="16" t="s">
        <v>300</v>
      </c>
      <c r="D488" s="17" t="s">
        <v>298</v>
      </c>
      <c r="E488" s="22">
        <v>4170.5159999999996</v>
      </c>
      <c r="F488" s="23">
        <v>4262.915</v>
      </c>
      <c r="G488" s="23">
        <v>3706.3049999999998</v>
      </c>
      <c r="H488" s="23">
        <v>3518.777</v>
      </c>
      <c r="I488" s="98">
        <v>3514.0259999999998</v>
      </c>
    </row>
    <row r="489" spans="1:9" ht="11.25" customHeight="1" x14ac:dyDescent="0.2">
      <c r="A489" s="1"/>
      <c r="B489" s="15">
        <v>128325203</v>
      </c>
      <c r="C489" s="16" t="s">
        <v>301</v>
      </c>
      <c r="D489" s="17" t="s">
        <v>298</v>
      </c>
      <c r="E489" s="22">
        <v>1997.914</v>
      </c>
      <c r="F489" s="23">
        <v>1972.0239999999999</v>
      </c>
      <c r="G489" s="23">
        <v>1732.04</v>
      </c>
      <c r="H489" s="23">
        <v>1827.06</v>
      </c>
      <c r="I489" s="98">
        <v>1828.598</v>
      </c>
    </row>
    <row r="490" spans="1:9" ht="11.25" customHeight="1" x14ac:dyDescent="0.2">
      <c r="A490" s="1"/>
      <c r="B490" s="15">
        <v>128326303</v>
      </c>
      <c r="C490" s="16" t="s">
        <v>302</v>
      </c>
      <c r="D490" s="17" t="s">
        <v>298</v>
      </c>
      <c r="E490" s="22">
        <v>1388.4490000000001</v>
      </c>
      <c r="F490" s="23">
        <v>1555.6</v>
      </c>
      <c r="G490" s="23">
        <v>1814.1769999999999</v>
      </c>
      <c r="H490" s="23">
        <v>1653.7360000000001</v>
      </c>
      <c r="I490" s="98">
        <v>1653.896</v>
      </c>
    </row>
    <row r="491" spans="1:9" ht="11.25" customHeight="1" x14ac:dyDescent="0.2">
      <c r="A491" s="1"/>
      <c r="B491" s="15">
        <v>128327303</v>
      </c>
      <c r="C491" s="16" t="s">
        <v>303</v>
      </c>
      <c r="D491" s="17" t="s">
        <v>298</v>
      </c>
      <c r="E491" s="22">
        <v>1824.539</v>
      </c>
      <c r="F491" s="23">
        <v>1909.327</v>
      </c>
      <c r="G491" s="23">
        <v>2218.6210000000001</v>
      </c>
      <c r="H491" s="23">
        <v>1877.201</v>
      </c>
      <c r="I491" s="98">
        <v>1873.5540000000001</v>
      </c>
    </row>
    <row r="492" spans="1:9" ht="11.25" customHeight="1" x14ac:dyDescent="0.2">
      <c r="A492" s="1"/>
      <c r="B492" s="15">
        <v>128328003</v>
      </c>
      <c r="C492" s="16" t="s">
        <v>304</v>
      </c>
      <c r="D492" s="17" t="s">
        <v>298</v>
      </c>
      <c r="E492" s="22">
        <v>1486.48</v>
      </c>
      <c r="F492" s="23">
        <v>1618.2819999999999</v>
      </c>
      <c r="G492" s="23">
        <v>1740.386</v>
      </c>
      <c r="H492" s="23">
        <v>1678.0150000000001</v>
      </c>
      <c r="I492" s="98">
        <v>1678.1769999999999</v>
      </c>
    </row>
    <row r="493" spans="1:9" ht="11.25" customHeight="1" x14ac:dyDescent="0.2">
      <c r="A493" s="1"/>
      <c r="B493" s="15">
        <v>129540803</v>
      </c>
      <c r="C493" s="16" t="s">
        <v>469</v>
      </c>
      <c r="D493" s="17" t="s">
        <v>470</v>
      </c>
      <c r="E493" s="22">
        <v>2358.5970000000002</v>
      </c>
      <c r="F493" s="23">
        <v>2246.2919999999999</v>
      </c>
      <c r="G493" s="23">
        <v>2360.904</v>
      </c>
      <c r="H493" s="23">
        <v>2595.5929999999998</v>
      </c>
      <c r="I493" s="98">
        <v>2596.0920000000001</v>
      </c>
    </row>
    <row r="494" spans="1:9" ht="11.25" customHeight="1" x14ac:dyDescent="0.2">
      <c r="A494" s="1"/>
      <c r="B494" s="15">
        <v>129544503</v>
      </c>
      <c r="C494" s="16" t="s">
        <v>471</v>
      </c>
      <c r="D494" s="17" t="s">
        <v>470</v>
      </c>
      <c r="E494" s="22">
        <v>2853.991</v>
      </c>
      <c r="F494" s="23">
        <v>3053.7979999999998</v>
      </c>
      <c r="G494" s="23">
        <v>2524.8580000000002</v>
      </c>
      <c r="H494" s="23">
        <v>3140.047</v>
      </c>
      <c r="I494" s="98">
        <v>3133.502</v>
      </c>
    </row>
    <row r="495" spans="1:9" ht="11.25" customHeight="1" x14ac:dyDescent="0.2">
      <c r="A495" s="1"/>
      <c r="B495" s="15">
        <v>129544703</v>
      </c>
      <c r="C495" s="16" t="s">
        <v>472</v>
      </c>
      <c r="D495" s="17" t="s">
        <v>470</v>
      </c>
      <c r="E495" s="22">
        <v>2613.2939999999999</v>
      </c>
      <c r="F495" s="23">
        <v>2401.7249999999999</v>
      </c>
      <c r="G495" s="23">
        <v>2570.9140000000002</v>
      </c>
      <c r="H495" s="23">
        <v>2197.6120000000001</v>
      </c>
      <c r="I495" s="98">
        <v>2220.6640000000002</v>
      </c>
    </row>
    <row r="496" spans="1:9" ht="11.25" customHeight="1" x14ac:dyDescent="0.2">
      <c r="A496" s="1"/>
      <c r="B496" s="15">
        <v>129545003</v>
      </c>
      <c r="C496" s="16" t="s">
        <v>473</v>
      </c>
      <c r="D496" s="17" t="s">
        <v>470</v>
      </c>
      <c r="E496" s="22">
        <v>3311.7089999999998</v>
      </c>
      <c r="F496" s="23">
        <v>3164.4949999999999</v>
      </c>
      <c r="G496" s="23">
        <v>3467.433</v>
      </c>
      <c r="H496" s="23">
        <v>3130.2840000000001</v>
      </c>
      <c r="I496" s="98">
        <v>3129.47</v>
      </c>
    </row>
    <row r="497" spans="1:9" ht="11.25" customHeight="1" x14ac:dyDescent="0.2">
      <c r="A497" s="1"/>
      <c r="B497" s="15">
        <v>129546003</v>
      </c>
      <c r="C497" s="16" t="s">
        <v>474</v>
      </c>
      <c r="D497" s="17" t="s">
        <v>470</v>
      </c>
      <c r="E497" s="22">
        <v>2326.9</v>
      </c>
      <c r="F497" s="23">
        <v>2325.393</v>
      </c>
      <c r="G497" s="23">
        <v>2226.2849999999999</v>
      </c>
      <c r="H497" s="23">
        <v>2169.8739999999998</v>
      </c>
      <c r="I497" s="98">
        <v>2171.4609999999998</v>
      </c>
    </row>
    <row r="498" spans="1:9" ht="11.25" customHeight="1" x14ac:dyDescent="0.2">
      <c r="A498" s="1"/>
      <c r="B498" s="15">
        <v>129546103</v>
      </c>
      <c r="C498" s="16" t="s">
        <v>475</v>
      </c>
      <c r="D498" s="17" t="s">
        <v>470</v>
      </c>
      <c r="E498" s="22">
        <v>4878.433</v>
      </c>
      <c r="F498" s="23">
        <v>4986.1000000000004</v>
      </c>
      <c r="G498" s="23">
        <v>4918.4070000000002</v>
      </c>
      <c r="H498" s="23">
        <v>5059.8249999999998</v>
      </c>
      <c r="I498" s="98">
        <v>5060.5429999999997</v>
      </c>
    </row>
    <row r="499" spans="1:9" ht="11.25" customHeight="1" x14ac:dyDescent="0.2">
      <c r="A499" s="1"/>
      <c r="B499" s="15">
        <v>129546803</v>
      </c>
      <c r="C499" s="16" t="s">
        <v>476</v>
      </c>
      <c r="D499" s="17" t="s">
        <v>470</v>
      </c>
      <c r="E499" s="22">
        <v>1568.9179999999999</v>
      </c>
      <c r="F499" s="23">
        <v>1476.847</v>
      </c>
      <c r="G499" s="23">
        <v>1448.952</v>
      </c>
      <c r="H499" s="23">
        <v>1544.5640000000001</v>
      </c>
      <c r="I499" s="98">
        <v>1543.847</v>
      </c>
    </row>
    <row r="500" spans="1:9" ht="11.25" customHeight="1" x14ac:dyDescent="0.2">
      <c r="A500" s="1"/>
      <c r="B500" s="15">
        <v>129547203</v>
      </c>
      <c r="C500" s="16" t="s">
        <v>477</v>
      </c>
      <c r="D500" s="17" t="s">
        <v>470</v>
      </c>
      <c r="E500" s="22">
        <v>6237.46</v>
      </c>
      <c r="F500" s="23">
        <v>5801.6130000000003</v>
      </c>
      <c r="G500" s="23">
        <v>4514.3639999999996</v>
      </c>
      <c r="H500" s="23">
        <v>4820.7110000000002</v>
      </c>
      <c r="I500" s="98">
        <v>4818.3940000000002</v>
      </c>
    </row>
    <row r="501" spans="1:9" ht="11.25" customHeight="1" x14ac:dyDescent="0.2">
      <c r="A501" s="1"/>
      <c r="B501" s="15">
        <v>129547303</v>
      </c>
      <c r="C501" s="16" t="s">
        <v>478</v>
      </c>
      <c r="D501" s="17" t="s">
        <v>470</v>
      </c>
      <c r="E501" s="22">
        <v>1663.5329999999999</v>
      </c>
      <c r="F501" s="23">
        <v>1691.462</v>
      </c>
      <c r="G501" s="23">
        <v>1665.6120000000001</v>
      </c>
      <c r="H501" s="23">
        <v>2007.376</v>
      </c>
      <c r="I501" s="98">
        <v>2008.16</v>
      </c>
    </row>
    <row r="502" spans="1:9" ht="11.25" customHeight="1" x14ac:dyDescent="0.2">
      <c r="A502" s="1"/>
      <c r="B502" s="15">
        <v>129547603</v>
      </c>
      <c r="C502" s="16" t="s">
        <v>479</v>
      </c>
      <c r="D502" s="17" t="s">
        <v>470</v>
      </c>
      <c r="E502" s="22">
        <v>2726.1480000000001</v>
      </c>
      <c r="F502" s="23">
        <v>2792.7860000000001</v>
      </c>
      <c r="G502" s="23">
        <v>2424.3960000000002</v>
      </c>
      <c r="H502" s="23">
        <v>2653.2350000000001</v>
      </c>
      <c r="I502" s="98">
        <v>2648.085</v>
      </c>
    </row>
    <row r="503" spans="1:9" ht="11.25" customHeight="1" x14ac:dyDescent="0.2">
      <c r="A503" s="1"/>
      <c r="B503" s="15">
        <v>129547803</v>
      </c>
      <c r="C503" s="16" t="s">
        <v>480</v>
      </c>
      <c r="D503" s="17" t="s">
        <v>470</v>
      </c>
      <c r="E503" s="22">
        <v>1022.898</v>
      </c>
      <c r="F503" s="23">
        <v>1192.5930000000001</v>
      </c>
      <c r="G503" s="23">
        <v>1104.7370000000001</v>
      </c>
      <c r="H503" s="23">
        <v>1104.287</v>
      </c>
      <c r="I503" s="98">
        <v>1104.394</v>
      </c>
    </row>
    <row r="504" spans="1:9" ht="11.25" customHeight="1" thickBot="1" x14ac:dyDescent="0.25">
      <c r="A504" s="1"/>
      <c r="B504" s="30">
        <v>129548803</v>
      </c>
      <c r="C504" s="31" t="s">
        <v>481</v>
      </c>
      <c r="D504" s="32" t="s">
        <v>470</v>
      </c>
      <c r="E504" s="33">
        <v>1674.654</v>
      </c>
      <c r="F504" s="34">
        <v>1633.7239999999999</v>
      </c>
      <c r="G504" s="34">
        <v>1727.931</v>
      </c>
      <c r="H504" s="34">
        <v>1665.4549999999999</v>
      </c>
      <c r="I504" s="99">
        <v>1667.1659999999999</v>
      </c>
    </row>
    <row r="505" spans="1:9" ht="11.25" customHeight="1" thickBot="1" x14ac:dyDescent="0.25">
      <c r="A505" s="1"/>
      <c r="B505" s="17"/>
      <c r="C505" s="16"/>
      <c r="D505" s="17"/>
      <c r="E505" s="37"/>
      <c r="F505" s="23"/>
      <c r="G505" s="23"/>
      <c r="H505" s="23"/>
      <c r="I505" s="23"/>
    </row>
    <row r="506" spans="1:9" x14ac:dyDescent="0.2">
      <c r="A506" s="1"/>
      <c r="B506" s="40"/>
      <c r="C506" s="41"/>
      <c r="D506" s="109" t="s">
        <v>577</v>
      </c>
      <c r="E506" s="112">
        <v>2949010.3920000005</v>
      </c>
      <c r="F506" s="113">
        <v>2944759.5390000036</v>
      </c>
      <c r="G506" s="113">
        <v>2980192.4320000019</v>
      </c>
      <c r="H506" s="113">
        <v>2924082.6530000051</v>
      </c>
      <c r="I506" s="114">
        <v>2922627.9220000026</v>
      </c>
    </row>
    <row r="507" spans="1:9" x14ac:dyDescent="0.2">
      <c r="A507" s="1"/>
      <c r="B507" s="40"/>
      <c r="C507" s="41"/>
      <c r="D507" s="110" t="s">
        <v>578</v>
      </c>
      <c r="E507" s="115">
        <v>5.8000000000000003E-2</v>
      </c>
      <c r="F507" s="116">
        <v>0.33</v>
      </c>
      <c r="G507" s="116">
        <v>0.215</v>
      </c>
      <c r="H507" s="116">
        <v>1.1180000000000001</v>
      </c>
      <c r="I507" s="117">
        <v>1.1180000000000001</v>
      </c>
    </row>
    <row r="508" spans="1:9" x14ac:dyDescent="0.2">
      <c r="A508" s="1"/>
      <c r="B508" s="40"/>
      <c r="C508" s="41"/>
      <c r="D508" s="110" t="s">
        <v>579</v>
      </c>
      <c r="E508" s="115">
        <v>2495.6144999999997</v>
      </c>
      <c r="F508" s="116">
        <v>2518.4859999999999</v>
      </c>
      <c r="G508" s="116">
        <v>2550.9955</v>
      </c>
      <c r="H508" s="116">
        <v>2588.7974999999997</v>
      </c>
      <c r="I508" s="117">
        <v>2586.1695</v>
      </c>
    </row>
    <row r="509" spans="1:9" x14ac:dyDescent="0.2">
      <c r="A509" s="1"/>
      <c r="B509" s="40"/>
      <c r="C509" s="41"/>
      <c r="D509" s="110" t="s">
        <v>580</v>
      </c>
      <c r="E509" s="115">
        <v>735258.32499999995</v>
      </c>
      <c r="F509" s="116">
        <v>704073.81</v>
      </c>
      <c r="G509" s="116">
        <v>745462.22199999995</v>
      </c>
      <c r="H509" s="116">
        <v>689071.31400000001</v>
      </c>
      <c r="I509" s="117">
        <v>689335.71699999995</v>
      </c>
    </row>
    <row r="510" spans="1:9" ht="12" thickBot="1" x14ac:dyDescent="0.25">
      <c r="A510" s="1"/>
      <c r="B510" s="40"/>
      <c r="C510" s="41"/>
      <c r="D510" s="111" t="s">
        <v>581</v>
      </c>
      <c r="E510" s="118">
        <v>5898.0207840000012</v>
      </c>
      <c r="F510" s="119">
        <v>5889.5190780000075</v>
      </c>
      <c r="G510" s="119">
        <v>5960.3848640000042</v>
      </c>
      <c r="H510" s="119">
        <v>5848.1653060000099</v>
      </c>
      <c r="I510" s="120">
        <v>5845.2558440000048</v>
      </c>
    </row>
    <row r="511" spans="1:9" x14ac:dyDescent="0.2">
      <c r="A511" s="1"/>
      <c r="B511" s="40"/>
      <c r="C511" s="41"/>
      <c r="D511" s="41"/>
      <c r="E511" s="38"/>
      <c r="F511" s="42"/>
      <c r="G511" s="42"/>
      <c r="H511" s="43"/>
      <c r="I511" s="42"/>
    </row>
    <row r="512" spans="1:9" x14ac:dyDescent="0.2">
      <c r="A512" s="1"/>
      <c r="B512" s="2"/>
      <c r="C512" s="3"/>
      <c r="D512" s="3"/>
      <c r="E512" s="3"/>
      <c r="F512" s="1"/>
      <c r="G512" s="1"/>
      <c r="H512" s="1"/>
      <c r="I512" s="1"/>
    </row>
    <row r="513" spans="1:9" x14ac:dyDescent="0.2">
      <c r="A513" s="1"/>
      <c r="B513" s="2"/>
      <c r="C513" s="3"/>
      <c r="D513" s="3"/>
      <c r="E513" s="3"/>
      <c r="F513" s="1"/>
      <c r="G513" s="1"/>
      <c r="H513" s="1"/>
      <c r="I513" s="1"/>
    </row>
    <row r="514" spans="1:9" x14ac:dyDescent="0.2">
      <c r="A514" s="1"/>
      <c r="B514" s="2"/>
      <c r="C514" s="3"/>
      <c r="D514" s="3"/>
      <c r="E514" s="3"/>
      <c r="F514" s="1"/>
      <c r="G514" s="1"/>
      <c r="H514" s="1"/>
      <c r="I514" s="1"/>
    </row>
    <row r="515" spans="1:9" x14ac:dyDescent="0.2">
      <c r="A515" s="1"/>
      <c r="B515" s="2"/>
      <c r="C515" s="3"/>
      <c r="D515" s="3"/>
      <c r="E515" s="3"/>
      <c r="F515" s="1"/>
      <c r="G515" s="1"/>
      <c r="H515" s="1"/>
      <c r="I515" s="1"/>
    </row>
    <row r="516" spans="1:9" x14ac:dyDescent="0.2">
      <c r="A516" s="1"/>
      <c r="B516" s="2"/>
      <c r="C516" s="3"/>
      <c r="D516" s="3"/>
      <c r="E516" s="3"/>
      <c r="F516" s="1"/>
      <c r="G516" s="1"/>
      <c r="H516" s="1"/>
      <c r="I516" s="1"/>
    </row>
    <row r="517" spans="1:9" x14ac:dyDescent="0.2">
      <c r="A517" s="1"/>
      <c r="B517" s="2"/>
      <c r="C517" s="3"/>
      <c r="D517" s="3"/>
      <c r="E517" s="3"/>
      <c r="F517" s="1"/>
      <c r="G517" s="1"/>
      <c r="H517" s="1"/>
      <c r="I517" s="1"/>
    </row>
    <row r="518" spans="1:9" x14ac:dyDescent="0.2">
      <c r="A518" s="1"/>
      <c r="B518" s="2"/>
      <c r="C518" s="3"/>
      <c r="D518" s="3"/>
      <c r="E518" s="3"/>
      <c r="F518" s="1"/>
      <c r="G518" s="1"/>
      <c r="H518" s="1"/>
      <c r="I518" s="1"/>
    </row>
    <row r="519" spans="1:9" x14ac:dyDescent="0.2">
      <c r="A519" s="1"/>
      <c r="B519" s="2"/>
      <c r="C519" s="3"/>
      <c r="D519" s="3"/>
      <c r="E519" s="3"/>
      <c r="F519" s="1"/>
      <c r="G519" s="1"/>
      <c r="H519" s="1"/>
      <c r="I519" s="1"/>
    </row>
    <row r="520" spans="1:9" x14ac:dyDescent="0.2">
      <c r="A520" s="1"/>
      <c r="B520" s="2"/>
      <c r="C520" s="3"/>
      <c r="D520" s="3"/>
      <c r="E520" s="3"/>
      <c r="F520" s="1"/>
      <c r="G520" s="1"/>
      <c r="H520" s="1"/>
      <c r="I520" s="1"/>
    </row>
    <row r="521" spans="1:9" x14ac:dyDescent="0.2">
      <c r="A521" s="1"/>
      <c r="B521" s="2"/>
      <c r="C521" s="3"/>
      <c r="D521" s="3"/>
      <c r="E521" s="3"/>
      <c r="F521" s="1"/>
      <c r="G521" s="1"/>
      <c r="H521" s="1"/>
      <c r="I521" s="1"/>
    </row>
    <row r="522" spans="1:9" x14ac:dyDescent="0.2">
      <c r="A522" s="1"/>
      <c r="B522" s="2"/>
      <c r="C522" s="3"/>
      <c r="D522" s="3"/>
      <c r="E522" s="3"/>
      <c r="F522" s="1"/>
      <c r="G522" s="1"/>
      <c r="H522" s="1"/>
      <c r="I522" s="1"/>
    </row>
  </sheetData>
  <mergeCells count="2">
    <mergeCell ref="E3:I3"/>
    <mergeCell ref="E2:I2"/>
  </mergeCells>
  <pageMargins left="0.7" right="0.7" top="0.75" bottom="0.75" header="0.3" footer="0.3"/>
  <pageSetup scale="77" fitToHeight="0" orientation="portrait" r:id="rId1"/>
  <headerFooter>
    <oddHeader>&amp;L&amp;"Arial,Bold"&amp;10PASBO BEF 5-Year Review&amp;C&amp;"Arial,Bold"&amp;10&amp;F&amp;R&amp;"Arial,Bold"&amp;10&amp;A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522"/>
  <sheetViews>
    <sheetView workbookViewId="0">
      <pane ySplit="4" topLeftCell="A5" activePane="bottomLeft" state="frozen"/>
      <selection pane="bottomLeft"/>
    </sheetView>
  </sheetViews>
  <sheetFormatPr defaultColWidth="9.140625" defaultRowHeight="11.25" x14ac:dyDescent="0.2"/>
  <cols>
    <col min="1" max="1" width="3.140625" style="4" customWidth="1"/>
    <col min="2" max="2" width="10.85546875" style="44" customWidth="1"/>
    <col min="3" max="3" width="21.85546875" style="45" customWidth="1"/>
    <col min="4" max="4" width="12.7109375" style="45" customWidth="1"/>
    <col min="5" max="5" width="10.5703125" style="45" customWidth="1"/>
    <col min="6" max="8" width="9.7109375" style="4" customWidth="1"/>
    <col min="9" max="9" width="9.140625" style="4"/>
    <col min="10" max="10" width="10.5703125" style="45" customWidth="1"/>
    <col min="11" max="13" width="9.7109375" style="4" customWidth="1"/>
    <col min="14" max="16384" width="9.140625" style="4"/>
  </cols>
  <sheetData>
    <row r="1" spans="1:23" ht="12" thickBot="1" x14ac:dyDescent="0.25">
      <c r="A1" s="1"/>
      <c r="B1" s="2"/>
      <c r="C1" s="3"/>
      <c r="D1" s="3"/>
      <c r="E1" s="3"/>
      <c r="F1" s="1"/>
      <c r="G1" s="1"/>
      <c r="H1" s="1"/>
      <c r="I1" s="1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9" customFormat="1" ht="15" customHeight="1" thickBot="1" x14ac:dyDescent="0.3">
      <c r="A2" s="5"/>
      <c r="B2" s="6"/>
      <c r="C2" s="7"/>
      <c r="D2" s="8"/>
      <c r="E2" s="125" t="s">
        <v>586</v>
      </c>
      <c r="F2" s="125"/>
      <c r="G2" s="125"/>
      <c r="H2" s="125"/>
      <c r="I2" s="125"/>
      <c r="J2" s="125"/>
      <c r="K2" s="125"/>
      <c r="L2" s="125"/>
      <c r="M2" s="125"/>
      <c r="N2" s="126"/>
      <c r="O2" s="5"/>
      <c r="P2" s="5"/>
      <c r="Q2" s="5"/>
      <c r="R2" s="5"/>
      <c r="S2" s="5"/>
      <c r="T2" s="5"/>
      <c r="U2" s="5"/>
      <c r="V2" s="5"/>
      <c r="W2" s="5"/>
    </row>
    <row r="3" spans="1:23" ht="30" customHeight="1" thickBot="1" x14ac:dyDescent="0.25">
      <c r="A3" s="1"/>
      <c r="B3" s="10"/>
      <c r="C3" s="11"/>
      <c r="D3" s="12"/>
      <c r="E3" s="127" t="s">
        <v>584</v>
      </c>
      <c r="F3" s="128"/>
      <c r="G3" s="128"/>
      <c r="H3" s="128"/>
      <c r="I3" s="128"/>
      <c r="J3" s="127" t="s">
        <v>585</v>
      </c>
      <c r="K3" s="128"/>
      <c r="L3" s="128"/>
      <c r="M3" s="128"/>
      <c r="N3" s="129"/>
      <c r="O3" s="1"/>
      <c r="P3" s="1"/>
      <c r="Q3" s="1"/>
      <c r="R3" s="1"/>
      <c r="S3" s="1"/>
      <c r="T3" s="1"/>
      <c r="U3" s="1"/>
      <c r="V3" s="1"/>
      <c r="W3" s="1"/>
    </row>
    <row r="4" spans="1:23" s="14" customFormat="1" ht="47.25" customHeight="1" thickBot="1" x14ac:dyDescent="0.25">
      <c r="A4" s="13"/>
      <c r="B4" s="51" t="s">
        <v>0</v>
      </c>
      <c r="C4" s="52" t="s">
        <v>1</v>
      </c>
      <c r="D4" s="53" t="s">
        <v>2</v>
      </c>
      <c r="E4" s="54" t="s">
        <v>3</v>
      </c>
      <c r="F4" s="55" t="s">
        <v>4</v>
      </c>
      <c r="G4" s="55" t="s">
        <v>5</v>
      </c>
      <c r="H4" s="55" t="s">
        <v>6</v>
      </c>
      <c r="I4" s="56" t="s">
        <v>8</v>
      </c>
      <c r="J4" s="54" t="s">
        <v>3</v>
      </c>
      <c r="K4" s="55" t="s">
        <v>4</v>
      </c>
      <c r="L4" s="55" t="s">
        <v>5</v>
      </c>
      <c r="M4" s="55" t="s">
        <v>6</v>
      </c>
      <c r="N4" s="57" t="s">
        <v>9</v>
      </c>
      <c r="O4" s="88" t="s">
        <v>589</v>
      </c>
      <c r="P4" s="89" t="s">
        <v>590</v>
      </c>
      <c r="Q4" s="13"/>
      <c r="R4" s="13"/>
      <c r="S4" s="13"/>
      <c r="T4" s="13"/>
      <c r="U4" s="13"/>
      <c r="V4" s="13"/>
      <c r="W4" s="13"/>
    </row>
    <row r="5" spans="1:23" ht="11.25" customHeight="1" x14ac:dyDescent="0.2">
      <c r="A5" s="1"/>
      <c r="B5" s="15">
        <v>101260303</v>
      </c>
      <c r="C5" s="16" t="s">
        <v>267</v>
      </c>
      <c r="D5" s="17" t="s">
        <v>268</v>
      </c>
      <c r="E5" s="18">
        <f>'Table 1.1'!E5-'Table 1.1'!F5</f>
        <v>-462.03999999999996</v>
      </c>
      <c r="F5" s="19">
        <f>'Table 1.1'!F5-'Table 1.1'!G5</f>
        <v>648.18900000000031</v>
      </c>
      <c r="G5" s="19">
        <f>'Table 1.1'!G5-'Table 1.1'!H5</f>
        <v>-477.98099999999977</v>
      </c>
      <c r="H5" s="19">
        <f>'Table 1.1'!H5-'Table 1.1'!I5</f>
        <v>-1.8540000000002692</v>
      </c>
      <c r="I5" s="20">
        <f>'Table 1.1'!E5-'Table 1.1'!I5</f>
        <v>-293.68599999999969</v>
      </c>
      <c r="J5" s="58">
        <f>E5/'Table 1.1'!F5</f>
        <v>-5.7560373985461655E-2</v>
      </c>
      <c r="K5" s="60">
        <f>F5/'Table 1.1'!G5</f>
        <v>8.7844045307263585E-2</v>
      </c>
      <c r="L5" s="60">
        <f>G5/'Table 1.1'!H5</f>
        <v>-6.0836274930818231E-2</v>
      </c>
      <c r="M5" s="61">
        <f>H5/'Table 1.1'!I5</f>
        <v>-2.3591700200647399E-4</v>
      </c>
      <c r="N5" s="21">
        <f>I5/'Table 1.1'!I5</f>
        <v>-3.7370830987736352E-2</v>
      </c>
      <c r="O5" s="90">
        <f t="shared" ref="O5:O68" si="0">_xlfn.RANK.EQ(I5, I$5:I$504)</f>
        <v>364</v>
      </c>
      <c r="P5" s="91">
        <f t="shared" ref="P5:P68" si="1">_xlfn.RANK.EQ(N5, N$5:N$504)</f>
        <v>262</v>
      </c>
      <c r="Q5" s="1"/>
      <c r="R5" s="1"/>
      <c r="S5" s="1"/>
      <c r="T5" s="1"/>
      <c r="U5" s="1"/>
      <c r="V5" s="1"/>
      <c r="W5" s="1"/>
    </row>
    <row r="6" spans="1:23" ht="11.25" customHeight="1" x14ac:dyDescent="0.2">
      <c r="A6" s="1"/>
      <c r="B6" s="15">
        <v>101260803</v>
      </c>
      <c r="C6" s="16" t="s">
        <v>269</v>
      </c>
      <c r="D6" s="17" t="s">
        <v>268</v>
      </c>
      <c r="E6" s="22">
        <f>'Table 1.1'!E6-'Table 1.1'!F6</f>
        <v>515.53800000000001</v>
      </c>
      <c r="F6" s="23">
        <f>'Table 1.1'!F6-'Table 1.1'!G6</f>
        <v>-771.9640000000004</v>
      </c>
      <c r="G6" s="23">
        <f>'Table 1.1'!G6-'Table 1.1'!H6</f>
        <v>-58.748999999999796</v>
      </c>
      <c r="H6" s="23">
        <f>'Table 1.1'!H6-'Table 1.1'!I6</f>
        <v>4.3739999999997963</v>
      </c>
      <c r="I6" s="24">
        <f>'Table 1.1'!E6-'Table 1.1'!I6</f>
        <v>-310.80100000000039</v>
      </c>
      <c r="J6" s="62">
        <f>E6/'Table 1.1'!F6</f>
        <v>0.14007768779895077</v>
      </c>
      <c r="K6" s="59">
        <f>F6/'Table 1.1'!G6</f>
        <v>-0.17338403929981933</v>
      </c>
      <c r="L6" s="59">
        <f>G6/'Table 1.1'!H6</f>
        <v>-1.3023252720797723E-2</v>
      </c>
      <c r="M6" s="63">
        <f>H6/'Table 1.1'!I6</f>
        <v>9.7055258258179765E-4</v>
      </c>
      <c r="N6" s="25">
        <f>I6/'Table 1.1'!I6</f>
        <v>-6.8964040516465416E-2</v>
      </c>
      <c r="O6" s="92">
        <f t="shared" si="0"/>
        <v>371</v>
      </c>
      <c r="P6" s="93">
        <f t="shared" si="1"/>
        <v>303</v>
      </c>
      <c r="Q6" s="1"/>
      <c r="R6" s="1"/>
      <c r="S6" s="1"/>
      <c r="T6" s="1"/>
      <c r="U6" s="1"/>
      <c r="V6" s="1"/>
      <c r="W6" s="1"/>
    </row>
    <row r="7" spans="1:23" ht="11.25" customHeight="1" x14ac:dyDescent="0.2">
      <c r="A7" s="1"/>
      <c r="B7" s="15">
        <v>101261302</v>
      </c>
      <c r="C7" s="16" t="s">
        <v>270</v>
      </c>
      <c r="D7" s="17" t="s">
        <v>268</v>
      </c>
      <c r="E7" s="22">
        <f>'Table 1.1'!E7-'Table 1.1'!F7</f>
        <v>-389.43199999999888</v>
      </c>
      <c r="F7" s="23">
        <f>'Table 1.1'!F7-'Table 1.1'!G7</f>
        <v>-199.15600000000086</v>
      </c>
      <c r="G7" s="23">
        <f>'Table 1.1'!G7-'Table 1.1'!H7</f>
        <v>-916.94499999999971</v>
      </c>
      <c r="H7" s="23">
        <f>'Table 1.1'!H7-'Table 1.1'!I7</f>
        <v>0</v>
      </c>
      <c r="I7" s="24">
        <f>'Table 1.1'!E7-'Table 1.1'!I7</f>
        <v>-1505.5329999999994</v>
      </c>
      <c r="J7" s="62">
        <f>E7/'Table 1.1'!F7</f>
        <v>-4.3692289741121333E-2</v>
      </c>
      <c r="K7" s="59">
        <f>F7/'Table 1.1'!G7</f>
        <v>-2.1855934933939326E-2</v>
      </c>
      <c r="L7" s="59">
        <f>G7/'Table 1.1'!H7</f>
        <v>-9.1427887138315928E-2</v>
      </c>
      <c r="M7" s="63">
        <f>H7/'Table 1.1'!I7</f>
        <v>0</v>
      </c>
      <c r="N7" s="25">
        <f>I7/'Table 1.1'!I7</f>
        <v>-0.15011554805033037</v>
      </c>
      <c r="O7" s="92">
        <f t="shared" si="0"/>
        <v>487</v>
      </c>
      <c r="P7" s="93">
        <f t="shared" si="1"/>
        <v>397</v>
      </c>
      <c r="Q7" s="1"/>
      <c r="R7" s="1"/>
      <c r="S7" s="1"/>
      <c r="T7" s="1"/>
      <c r="U7" s="1"/>
      <c r="V7" s="1"/>
      <c r="W7" s="1"/>
    </row>
    <row r="8" spans="1:23" ht="11.25" customHeight="1" x14ac:dyDescent="0.2">
      <c r="A8" s="1"/>
      <c r="B8" s="15">
        <v>101262903</v>
      </c>
      <c r="C8" s="16" t="s">
        <v>271</v>
      </c>
      <c r="D8" s="17" t="s">
        <v>268</v>
      </c>
      <c r="E8" s="22">
        <f>'Table 1.1'!E8-'Table 1.1'!F8</f>
        <v>27.259999999999991</v>
      </c>
      <c r="F8" s="23">
        <f>'Table 1.1'!F8-'Table 1.1'!G8</f>
        <v>122.7639999999999</v>
      </c>
      <c r="G8" s="23">
        <f>'Table 1.1'!G8-'Table 1.1'!H8</f>
        <v>-86.661999999999807</v>
      </c>
      <c r="H8" s="23">
        <f>'Table 1.1'!H8-'Table 1.1'!I8</f>
        <v>1.8019999999999072</v>
      </c>
      <c r="I8" s="24">
        <f>'Table 1.1'!E8-'Table 1.1'!I8</f>
        <v>65.163999999999987</v>
      </c>
      <c r="J8" s="62">
        <f>E8/'Table 1.1'!F8</f>
        <v>1.7614951125941726E-2</v>
      </c>
      <c r="K8" s="59">
        <f>F8/'Table 1.1'!G8</f>
        <v>8.616317549665381E-2</v>
      </c>
      <c r="L8" s="59">
        <f>G8/'Table 1.1'!H8</f>
        <v>-5.7337108082519475E-2</v>
      </c>
      <c r="M8" s="63">
        <f>H8/'Table 1.1'!I8</f>
        <v>1.1936581116751999E-3</v>
      </c>
      <c r="N8" s="25">
        <f>I8/'Table 1.1'!I8</f>
        <v>4.3165114977362216E-2</v>
      </c>
      <c r="O8" s="92">
        <f t="shared" si="0"/>
        <v>183</v>
      </c>
      <c r="P8" s="93">
        <f t="shared" si="1"/>
        <v>163</v>
      </c>
      <c r="Q8" s="1"/>
      <c r="R8" s="1"/>
      <c r="S8" s="1"/>
      <c r="T8" s="1"/>
      <c r="U8" s="1"/>
      <c r="V8" s="1"/>
      <c r="W8" s="1"/>
    </row>
    <row r="9" spans="1:23" ht="11.25" customHeight="1" x14ac:dyDescent="0.2">
      <c r="A9" s="1"/>
      <c r="B9" s="15">
        <v>101264003</v>
      </c>
      <c r="C9" s="16" t="s">
        <v>272</v>
      </c>
      <c r="D9" s="17" t="s">
        <v>268</v>
      </c>
      <c r="E9" s="22">
        <f>'Table 1.1'!E9-'Table 1.1'!F9</f>
        <v>591.98599999999988</v>
      </c>
      <c r="F9" s="23">
        <f>'Table 1.1'!F9-'Table 1.1'!G9</f>
        <v>-295.42200000000048</v>
      </c>
      <c r="G9" s="23">
        <f>'Table 1.1'!G9-'Table 1.1'!H9</f>
        <v>116.81400000000031</v>
      </c>
      <c r="H9" s="23">
        <f>'Table 1.1'!H9-'Table 1.1'!I9</f>
        <v>-2.5479999999997744</v>
      </c>
      <c r="I9" s="24">
        <f>'Table 1.1'!E9-'Table 1.1'!I9</f>
        <v>410.82999999999993</v>
      </c>
      <c r="J9" s="62">
        <f>E9/'Table 1.1'!F9</f>
        <v>0.11207716846997792</v>
      </c>
      <c r="K9" s="59">
        <f>F9/'Table 1.1'!G9</f>
        <v>-5.2967956951768765E-2</v>
      </c>
      <c r="L9" s="59">
        <f>G9/'Table 1.1'!H9</f>
        <v>2.1392319246494644E-2</v>
      </c>
      <c r="M9" s="63">
        <f>H9/'Table 1.1'!I9</f>
        <v>-4.664013475117954E-4</v>
      </c>
      <c r="N9" s="25">
        <f>I9/'Table 1.1'!I9</f>
        <v>7.5200810674367277E-2</v>
      </c>
      <c r="O9" s="92">
        <f t="shared" si="0"/>
        <v>71</v>
      </c>
      <c r="P9" s="93">
        <f t="shared" si="1"/>
        <v>121</v>
      </c>
      <c r="Q9" s="1"/>
      <c r="R9" s="1"/>
      <c r="S9" s="1"/>
      <c r="T9" s="1"/>
      <c r="U9" s="1"/>
      <c r="V9" s="1"/>
      <c r="W9" s="1"/>
    </row>
    <row r="10" spans="1:23" ht="11.25" customHeight="1" x14ac:dyDescent="0.2">
      <c r="A10" s="1"/>
      <c r="B10" s="15">
        <v>101268003</v>
      </c>
      <c r="C10" s="16" t="s">
        <v>273</v>
      </c>
      <c r="D10" s="17" t="s">
        <v>268</v>
      </c>
      <c r="E10" s="22">
        <f>'Table 1.1'!E10-'Table 1.1'!F10</f>
        <v>-286.53899999999976</v>
      </c>
      <c r="F10" s="23">
        <f>'Table 1.1'!F10-'Table 1.1'!G10</f>
        <v>536.71599999999944</v>
      </c>
      <c r="G10" s="23">
        <f>'Table 1.1'!G10-'Table 1.1'!H10</f>
        <v>-951.67399999999998</v>
      </c>
      <c r="H10" s="23">
        <f>'Table 1.1'!H10-'Table 1.1'!I10</f>
        <v>-0.34199999999964348</v>
      </c>
      <c r="I10" s="24">
        <f>'Table 1.1'!E10-'Table 1.1'!I10</f>
        <v>-701.83899999999994</v>
      </c>
      <c r="J10" s="62">
        <f>E10/'Table 1.1'!F10</f>
        <v>-4.6160708906209338E-2</v>
      </c>
      <c r="K10" s="59">
        <f>F10/'Table 1.1'!G10</f>
        <v>9.4647121540069157E-2</v>
      </c>
      <c r="L10" s="59">
        <f>G10/'Table 1.1'!H10</f>
        <v>-0.14370573721230132</v>
      </c>
      <c r="M10" s="63">
        <f>H10/'Table 1.1'!I10</f>
        <v>-5.1640398011519054E-5</v>
      </c>
      <c r="N10" s="25">
        <f>I10/'Table 1.1'!I10</f>
        <v>-0.10597440146211784</v>
      </c>
      <c r="O10" s="92">
        <f t="shared" si="0"/>
        <v>452</v>
      </c>
      <c r="P10" s="93">
        <f t="shared" si="1"/>
        <v>351</v>
      </c>
      <c r="Q10" s="1"/>
      <c r="R10" s="1"/>
      <c r="S10" s="1"/>
      <c r="T10" s="1"/>
      <c r="U10" s="1"/>
      <c r="V10" s="1"/>
      <c r="W10" s="1"/>
    </row>
    <row r="11" spans="1:23" ht="11.25" customHeight="1" x14ac:dyDescent="0.2">
      <c r="A11" s="1"/>
      <c r="B11" s="15">
        <v>101301303</v>
      </c>
      <c r="C11" s="16" t="s">
        <v>286</v>
      </c>
      <c r="D11" s="17" t="s">
        <v>287</v>
      </c>
      <c r="E11" s="22">
        <f>'Table 1.1'!E11-'Table 1.1'!F11</f>
        <v>-253.09999999999991</v>
      </c>
      <c r="F11" s="23">
        <f>'Table 1.1'!F11-'Table 1.1'!G11</f>
        <v>458.80400000000009</v>
      </c>
      <c r="G11" s="23">
        <f>'Table 1.1'!G11-'Table 1.1'!H11</f>
        <v>-81.731000000000222</v>
      </c>
      <c r="H11" s="23">
        <f>'Table 1.1'!H11-'Table 1.1'!I11</f>
        <v>0</v>
      </c>
      <c r="I11" s="24">
        <f>'Table 1.1'!E11-'Table 1.1'!I11</f>
        <v>123.97299999999996</v>
      </c>
      <c r="J11" s="62">
        <f>E11/'Table 1.1'!F11</f>
        <v>-9.948480940463586E-2</v>
      </c>
      <c r="K11" s="59">
        <f>F11/'Table 1.1'!G11</f>
        <v>0.22001790627069548</v>
      </c>
      <c r="L11" s="59">
        <f>G11/'Table 1.1'!H11</f>
        <v>-3.7715605754224536E-2</v>
      </c>
      <c r="M11" s="63">
        <f>H11/'Table 1.1'!I11</f>
        <v>0</v>
      </c>
      <c r="N11" s="25">
        <f>I11/'Table 1.1'!I11</f>
        <v>5.7208608632813303E-2</v>
      </c>
      <c r="O11" s="92">
        <f t="shared" si="0"/>
        <v>151</v>
      </c>
      <c r="P11" s="93">
        <f t="shared" si="1"/>
        <v>140</v>
      </c>
      <c r="Q11" s="1"/>
      <c r="R11" s="1"/>
      <c r="S11" s="1"/>
      <c r="T11" s="1"/>
      <c r="U11" s="1"/>
      <c r="V11" s="1"/>
      <c r="W11" s="1"/>
    </row>
    <row r="12" spans="1:23" ht="11.25" customHeight="1" x14ac:dyDescent="0.2">
      <c r="A12" s="1"/>
      <c r="B12" s="15">
        <v>101301403</v>
      </c>
      <c r="C12" s="16" t="s">
        <v>288</v>
      </c>
      <c r="D12" s="17" t="s">
        <v>287</v>
      </c>
      <c r="E12" s="22">
        <f>'Table 1.1'!E12-'Table 1.1'!F12</f>
        <v>149.404</v>
      </c>
      <c r="F12" s="23">
        <f>'Table 1.1'!F12-'Table 1.1'!G12</f>
        <v>210.56099999999969</v>
      </c>
      <c r="G12" s="23">
        <f>'Table 1.1'!G12-'Table 1.1'!H12</f>
        <v>-280.30899999999974</v>
      </c>
      <c r="H12" s="23">
        <f>'Table 1.1'!H12-'Table 1.1'!I12</f>
        <v>-0.2270000000003165</v>
      </c>
      <c r="I12" s="24">
        <f>'Table 1.1'!E12-'Table 1.1'!I12</f>
        <v>79.428999999999633</v>
      </c>
      <c r="J12" s="62">
        <f>E12/'Table 1.1'!F12</f>
        <v>6.3777925573921937E-2</v>
      </c>
      <c r="K12" s="59">
        <f>F12/'Table 1.1'!G12</f>
        <v>9.8761963503837785E-2</v>
      </c>
      <c r="L12" s="59">
        <f>G12/'Table 1.1'!H12</f>
        <v>-0.11619921784643283</v>
      </c>
      <c r="M12" s="63">
        <f>H12/'Table 1.1'!I12</f>
        <v>-9.4091665178049405E-5</v>
      </c>
      <c r="N12" s="25">
        <f>I12/'Table 1.1'!I12</f>
        <v>3.2923378296990442E-2</v>
      </c>
      <c r="O12" s="92">
        <f t="shared" si="0"/>
        <v>172</v>
      </c>
      <c r="P12" s="93">
        <f t="shared" si="1"/>
        <v>172</v>
      </c>
      <c r="Q12" s="1"/>
      <c r="R12" s="1"/>
      <c r="S12" s="1"/>
      <c r="T12" s="1"/>
      <c r="U12" s="1"/>
      <c r="V12" s="1"/>
      <c r="W12" s="1"/>
    </row>
    <row r="13" spans="1:23" ht="11.25" customHeight="1" x14ac:dyDescent="0.2">
      <c r="A13" s="1"/>
      <c r="B13" s="15">
        <v>101303503</v>
      </c>
      <c r="C13" s="16" t="s">
        <v>289</v>
      </c>
      <c r="D13" s="17" t="s">
        <v>287</v>
      </c>
      <c r="E13" s="22">
        <f>'Table 1.1'!E13-'Table 1.1'!F13</f>
        <v>152.88699999999994</v>
      </c>
      <c r="F13" s="23">
        <f>'Table 1.1'!F13-'Table 1.1'!G13</f>
        <v>-292.34199999999987</v>
      </c>
      <c r="G13" s="23">
        <f>'Table 1.1'!G13-'Table 1.1'!H13</f>
        <v>-301.8760000000002</v>
      </c>
      <c r="H13" s="23">
        <f>'Table 1.1'!H13-'Table 1.1'!I13</f>
        <v>-0.15999999999985448</v>
      </c>
      <c r="I13" s="24">
        <f>'Table 1.1'!E13-'Table 1.1'!I13</f>
        <v>-441.49099999999999</v>
      </c>
      <c r="J13" s="62">
        <f>E13/'Table 1.1'!F13</f>
        <v>0.14139471995176073</v>
      </c>
      <c r="K13" s="59">
        <f>F13/'Table 1.1'!G13</f>
        <v>-0.21282596351247063</v>
      </c>
      <c r="L13" s="59">
        <f>G13/'Table 1.1'!H13</f>
        <v>-0.18017112544583824</v>
      </c>
      <c r="M13" s="63">
        <f>H13/'Table 1.1'!I13</f>
        <v>-9.548499214627255E-5</v>
      </c>
      <c r="N13" s="25">
        <f>I13/'Table 1.1'!I13</f>
        <v>-0.26347352917305222</v>
      </c>
      <c r="O13" s="92">
        <f t="shared" si="0"/>
        <v>404</v>
      </c>
      <c r="P13" s="93">
        <f t="shared" si="1"/>
        <v>477</v>
      </c>
      <c r="Q13" s="1"/>
      <c r="R13" s="1"/>
      <c r="S13" s="1"/>
      <c r="T13" s="1"/>
      <c r="U13" s="1"/>
      <c r="V13" s="1"/>
      <c r="W13" s="1"/>
    </row>
    <row r="14" spans="1:23" ht="11.25" customHeight="1" x14ac:dyDescent="0.2">
      <c r="A14" s="1"/>
      <c r="B14" s="15">
        <v>101306503</v>
      </c>
      <c r="C14" s="16" t="s">
        <v>290</v>
      </c>
      <c r="D14" s="17" t="s">
        <v>287</v>
      </c>
      <c r="E14" s="22">
        <f>'Table 1.1'!E14-'Table 1.1'!F14</f>
        <v>-72.967000000000098</v>
      </c>
      <c r="F14" s="23">
        <f>'Table 1.1'!F14-'Table 1.1'!G14</f>
        <v>206.30400000000009</v>
      </c>
      <c r="G14" s="23">
        <f>'Table 1.1'!G14-'Table 1.1'!H14</f>
        <v>-8.7789999999999964</v>
      </c>
      <c r="H14" s="23">
        <f>'Table 1.1'!H14-'Table 1.1'!I14</f>
        <v>-0.10500000000001819</v>
      </c>
      <c r="I14" s="24">
        <f>'Table 1.1'!E14-'Table 1.1'!I14</f>
        <v>124.45299999999997</v>
      </c>
      <c r="J14" s="62">
        <f>E14/'Table 1.1'!F14</f>
        <v>-5.778607739392061E-2</v>
      </c>
      <c r="K14" s="59">
        <f>F14/'Table 1.1'!G14</f>
        <v>0.1952887386939669</v>
      </c>
      <c r="L14" s="59">
        <f>G14/'Table 1.1'!H14</f>
        <v>-8.2417685582960275E-3</v>
      </c>
      <c r="M14" s="63">
        <f>H14/'Table 1.1'!I14</f>
        <v>-9.8564802602878838E-5</v>
      </c>
      <c r="N14" s="25">
        <f>I14/'Table 1.1'!I14</f>
        <v>0.11682557503175192</v>
      </c>
      <c r="O14" s="92">
        <f t="shared" si="0"/>
        <v>150</v>
      </c>
      <c r="P14" s="93">
        <f t="shared" si="1"/>
        <v>87</v>
      </c>
      <c r="Q14" s="1"/>
      <c r="R14" s="1"/>
      <c r="S14" s="1"/>
      <c r="T14" s="1"/>
      <c r="U14" s="1"/>
      <c r="V14" s="1"/>
      <c r="W14" s="1"/>
    </row>
    <row r="15" spans="1:23" ht="11.25" customHeight="1" x14ac:dyDescent="0.2">
      <c r="A15" s="1"/>
      <c r="B15" s="15">
        <v>101308503</v>
      </c>
      <c r="C15" s="16" t="s">
        <v>291</v>
      </c>
      <c r="D15" s="17" t="s">
        <v>287</v>
      </c>
      <c r="E15" s="22">
        <f>'Table 1.1'!E15-'Table 1.1'!F15</f>
        <v>205.36199999999985</v>
      </c>
      <c r="F15" s="23">
        <f>'Table 1.1'!F15-'Table 1.1'!G15</f>
        <v>257.68200000000002</v>
      </c>
      <c r="G15" s="23">
        <f>'Table 1.1'!G15-'Table 1.1'!H15</f>
        <v>-174.26700000000005</v>
      </c>
      <c r="H15" s="23">
        <f>'Table 1.1'!H15-'Table 1.1'!I15</f>
        <v>-0.17799999999988358</v>
      </c>
      <c r="I15" s="24">
        <f>'Table 1.1'!E15-'Table 1.1'!I15</f>
        <v>288.59899999999993</v>
      </c>
      <c r="J15" s="62">
        <f>E15/'Table 1.1'!F15</f>
        <v>0.10881155163040879</v>
      </c>
      <c r="K15" s="59">
        <f>F15/'Table 1.1'!G15</f>
        <v>0.15812242733960222</v>
      </c>
      <c r="L15" s="59">
        <f>G15/'Table 1.1'!H15</f>
        <v>-9.6605527015587889E-2</v>
      </c>
      <c r="M15" s="63">
        <f>H15/'Table 1.1'!I15</f>
        <v>-9.8665192970761066E-5</v>
      </c>
      <c r="N15" s="25">
        <f>I15/'Table 1.1'!I15</f>
        <v>0.15997009003476007</v>
      </c>
      <c r="O15" s="92">
        <f t="shared" si="0"/>
        <v>98</v>
      </c>
      <c r="P15" s="93">
        <f t="shared" si="1"/>
        <v>71</v>
      </c>
      <c r="Q15" s="1"/>
      <c r="R15" s="1"/>
      <c r="S15" s="1"/>
      <c r="T15" s="1"/>
      <c r="U15" s="1"/>
      <c r="V15" s="1"/>
      <c r="W15" s="1"/>
    </row>
    <row r="16" spans="1:23" ht="11.25" customHeight="1" x14ac:dyDescent="0.2">
      <c r="A16" s="1"/>
      <c r="B16" s="15">
        <v>101630504</v>
      </c>
      <c r="C16" s="16" t="s">
        <v>521</v>
      </c>
      <c r="D16" s="17" t="s">
        <v>522</v>
      </c>
      <c r="E16" s="22">
        <f>'Table 1.1'!E16-'Table 1.1'!F16</f>
        <v>-40.343999999999994</v>
      </c>
      <c r="F16" s="23">
        <f>'Table 1.1'!F16-'Table 1.1'!G16</f>
        <v>31.331999999999994</v>
      </c>
      <c r="G16" s="23">
        <f>'Table 1.1'!G16-'Table 1.1'!H16</f>
        <v>-31.059999999999945</v>
      </c>
      <c r="H16" s="23">
        <f>'Table 1.1'!H16-'Table 1.1'!I16</f>
        <v>-4.0000000000020464E-2</v>
      </c>
      <c r="I16" s="24">
        <f>'Table 1.1'!E16-'Table 1.1'!I16</f>
        <v>-40.111999999999966</v>
      </c>
      <c r="J16" s="62">
        <f>E16/'Table 1.1'!F16</f>
        <v>-9.942088272259049E-2</v>
      </c>
      <c r="K16" s="59">
        <f>F16/'Table 1.1'!G16</f>
        <v>8.3672935282461558E-2</v>
      </c>
      <c r="L16" s="59">
        <f>G16/'Table 1.1'!H16</f>
        <v>-7.6593394128004047E-2</v>
      </c>
      <c r="M16" s="63">
        <f>H16/'Table 1.1'!I16</f>
        <v>-9.8629542506917543E-5</v>
      </c>
      <c r="N16" s="25">
        <f>I16/'Table 1.1'!I16</f>
        <v>-9.8905705225886223E-2</v>
      </c>
      <c r="O16" s="92">
        <f t="shared" si="0"/>
        <v>241</v>
      </c>
      <c r="P16" s="93">
        <f t="shared" si="1"/>
        <v>340</v>
      </c>
      <c r="Q16" s="1"/>
      <c r="R16" s="1"/>
      <c r="S16" s="1"/>
      <c r="T16" s="1"/>
      <c r="U16" s="1"/>
      <c r="V16" s="1"/>
      <c r="W16" s="1"/>
    </row>
    <row r="17" spans="1:23" ht="11.25" customHeight="1" x14ac:dyDescent="0.2">
      <c r="A17" s="1"/>
      <c r="B17" s="15">
        <v>101630903</v>
      </c>
      <c r="C17" s="16" t="s">
        <v>523</v>
      </c>
      <c r="D17" s="17" t="s">
        <v>522</v>
      </c>
      <c r="E17" s="22">
        <f>'Table 1.1'!E17-'Table 1.1'!F17</f>
        <v>194.33200000000011</v>
      </c>
      <c r="F17" s="23">
        <f>'Table 1.1'!F17-'Table 1.1'!G17</f>
        <v>-48.002999999999929</v>
      </c>
      <c r="G17" s="23">
        <f>'Table 1.1'!G17-'Table 1.1'!H17</f>
        <v>-273.41100000000006</v>
      </c>
      <c r="H17" s="23">
        <f>'Table 1.1'!H17-'Table 1.1'!I17</f>
        <v>-0.15200000000004366</v>
      </c>
      <c r="I17" s="24">
        <f>'Table 1.1'!E17-'Table 1.1'!I17</f>
        <v>-127.23399999999992</v>
      </c>
      <c r="J17" s="62">
        <f>E17/'Table 1.1'!F17</f>
        <v>0.15154636843800381</v>
      </c>
      <c r="K17" s="59">
        <f>F17/'Table 1.1'!G17</f>
        <v>-3.6083528147151406E-2</v>
      </c>
      <c r="L17" s="59">
        <f>G17/'Table 1.1'!H17</f>
        <v>-0.17048326381878373</v>
      </c>
      <c r="M17" s="63">
        <f>H17/'Table 1.1'!I17</f>
        <v>-9.4769414169176901E-5</v>
      </c>
      <c r="N17" s="25">
        <f>I17/'Table 1.1'!I17</f>
        <v>-7.9328234489457791E-2</v>
      </c>
      <c r="O17" s="92">
        <f t="shared" si="0"/>
        <v>287</v>
      </c>
      <c r="P17" s="93">
        <f t="shared" si="1"/>
        <v>312</v>
      </c>
      <c r="Q17" s="1"/>
      <c r="R17" s="1"/>
      <c r="S17" s="1"/>
      <c r="T17" s="1"/>
      <c r="U17" s="1"/>
      <c r="V17" s="1"/>
      <c r="W17" s="1"/>
    </row>
    <row r="18" spans="1:23" ht="11.25" customHeight="1" x14ac:dyDescent="0.2">
      <c r="A18" s="1"/>
      <c r="B18" s="15">
        <v>101631003</v>
      </c>
      <c r="C18" s="16" t="s">
        <v>524</v>
      </c>
      <c r="D18" s="17" t="s">
        <v>522</v>
      </c>
      <c r="E18" s="22">
        <f>'Table 1.1'!E18-'Table 1.1'!F18</f>
        <v>9.5750000000000455</v>
      </c>
      <c r="F18" s="23">
        <f>'Table 1.1'!F18-'Table 1.1'!G18</f>
        <v>-150.03700000000003</v>
      </c>
      <c r="G18" s="23">
        <f>'Table 1.1'!G18-'Table 1.1'!H18</f>
        <v>-75.511999999999944</v>
      </c>
      <c r="H18" s="23">
        <f>'Table 1.1'!H18-'Table 1.1'!I18</f>
        <v>-0.61700000000018917</v>
      </c>
      <c r="I18" s="24">
        <f>'Table 1.1'!E18-'Table 1.1'!I18</f>
        <v>-216.59100000000012</v>
      </c>
      <c r="J18" s="62">
        <f>E18/'Table 1.1'!F18</f>
        <v>7.1218449111350298E-3</v>
      </c>
      <c r="K18" s="59">
        <f>F18/'Table 1.1'!G18</f>
        <v>-0.10039331090430731</v>
      </c>
      <c r="L18" s="59">
        <f>G18/'Table 1.1'!H18</f>
        <v>-4.8096692747279589E-2</v>
      </c>
      <c r="M18" s="63">
        <f>H18/'Table 1.1'!I18</f>
        <v>-3.9283824678276247E-4</v>
      </c>
      <c r="N18" s="25">
        <f>I18/'Table 1.1'!I18</f>
        <v>-0.13790150520080918</v>
      </c>
      <c r="O18" s="92">
        <f t="shared" si="0"/>
        <v>324</v>
      </c>
      <c r="P18" s="93">
        <f t="shared" si="1"/>
        <v>385</v>
      </c>
      <c r="Q18" s="1"/>
      <c r="R18" s="1"/>
      <c r="S18" s="1"/>
      <c r="T18" s="1"/>
      <c r="U18" s="1"/>
      <c r="V18" s="1"/>
      <c r="W18" s="1"/>
    </row>
    <row r="19" spans="1:23" ht="11.25" customHeight="1" x14ac:dyDescent="0.2">
      <c r="A19" s="1"/>
      <c r="B19" s="15">
        <v>101631203</v>
      </c>
      <c r="C19" s="16" t="s">
        <v>525</v>
      </c>
      <c r="D19" s="17" t="s">
        <v>522</v>
      </c>
      <c r="E19" s="22">
        <f>'Table 1.1'!E19-'Table 1.1'!F19</f>
        <v>88.153999999999996</v>
      </c>
      <c r="F19" s="23">
        <f>'Table 1.1'!F19-'Table 1.1'!G19</f>
        <v>-35.406999999999925</v>
      </c>
      <c r="G19" s="23">
        <f>'Table 1.1'!G19-'Table 1.1'!H19</f>
        <v>12.298000000000002</v>
      </c>
      <c r="H19" s="23">
        <f>'Table 1.1'!H19-'Table 1.1'!I19</f>
        <v>-0.67900000000008731</v>
      </c>
      <c r="I19" s="24">
        <f>'Table 1.1'!E19-'Table 1.1'!I19</f>
        <v>64.365999999999985</v>
      </c>
      <c r="J19" s="62">
        <f>E19/'Table 1.1'!F19</f>
        <v>6.7079856791194409E-2</v>
      </c>
      <c r="K19" s="59">
        <f>F19/'Table 1.1'!G19</f>
        <v>-2.6235725103958833E-2</v>
      </c>
      <c r="L19" s="59">
        <f>G19/'Table 1.1'!H19</f>
        <v>9.1963202754259815E-3</v>
      </c>
      <c r="M19" s="63">
        <f>H19/'Table 1.1'!I19</f>
        <v>-5.0749166824252219E-4</v>
      </c>
      <c r="N19" s="25">
        <f>I19/'Table 1.1'!I19</f>
        <v>4.8107818436073604E-2</v>
      </c>
      <c r="O19" s="92">
        <f t="shared" si="0"/>
        <v>184</v>
      </c>
      <c r="P19" s="93">
        <f t="shared" si="1"/>
        <v>152</v>
      </c>
      <c r="Q19" s="1"/>
      <c r="R19" s="1"/>
      <c r="S19" s="1"/>
      <c r="T19" s="1"/>
      <c r="U19" s="1"/>
      <c r="V19" s="1"/>
      <c r="W19" s="1"/>
    </row>
    <row r="20" spans="1:23" ht="11.25" customHeight="1" x14ac:dyDescent="0.2">
      <c r="A20" s="1"/>
      <c r="B20" s="15">
        <v>101631503</v>
      </c>
      <c r="C20" s="16" t="s">
        <v>526</v>
      </c>
      <c r="D20" s="17" t="s">
        <v>522</v>
      </c>
      <c r="E20" s="22">
        <f>'Table 1.1'!E20-'Table 1.1'!F20</f>
        <v>197.10700000000008</v>
      </c>
      <c r="F20" s="23">
        <f>'Table 1.1'!F20-'Table 1.1'!G20</f>
        <v>-36.942999999999984</v>
      </c>
      <c r="G20" s="23">
        <f>'Table 1.1'!G20-'Table 1.1'!H20</f>
        <v>-124.71300000000008</v>
      </c>
      <c r="H20" s="23">
        <f>'Table 1.1'!H20-'Table 1.1'!I20</f>
        <v>-0.10299999999983811</v>
      </c>
      <c r="I20" s="24">
        <f>'Table 1.1'!E20-'Table 1.1'!I20</f>
        <v>35.348000000000184</v>
      </c>
      <c r="J20" s="62">
        <f>E20/'Table 1.1'!F20</f>
        <v>0.2098955138690112</v>
      </c>
      <c r="K20" s="59">
        <f>F20/'Table 1.1'!G20</f>
        <v>-3.7850852702058867E-2</v>
      </c>
      <c r="L20" s="59">
        <f>G20/'Table 1.1'!H20</f>
        <v>-0.11330047023424504</v>
      </c>
      <c r="M20" s="63">
        <f>H20/'Table 1.1'!I20</f>
        <v>-9.3565679018703247E-5</v>
      </c>
      <c r="N20" s="25">
        <f>I20/'Table 1.1'!I20</f>
        <v>3.2110287591828525E-2</v>
      </c>
      <c r="O20" s="92">
        <f t="shared" si="0"/>
        <v>202</v>
      </c>
      <c r="P20" s="93">
        <f t="shared" si="1"/>
        <v>175</v>
      </c>
      <c r="Q20" s="1"/>
      <c r="R20" s="1"/>
      <c r="S20" s="1"/>
      <c r="T20" s="1"/>
      <c r="U20" s="1"/>
      <c r="V20" s="1"/>
      <c r="W20" s="1"/>
    </row>
    <row r="21" spans="1:23" ht="11.25" customHeight="1" x14ac:dyDescent="0.2">
      <c r="A21" s="1"/>
      <c r="B21" s="15">
        <v>101631703</v>
      </c>
      <c r="C21" s="16" t="s">
        <v>527</v>
      </c>
      <c r="D21" s="17" t="s">
        <v>522</v>
      </c>
      <c r="E21" s="22">
        <f>'Table 1.1'!E21-'Table 1.1'!F21</f>
        <v>-474.36499999999978</v>
      </c>
      <c r="F21" s="23">
        <f>'Table 1.1'!F21-'Table 1.1'!G21</f>
        <v>-354.69599999999991</v>
      </c>
      <c r="G21" s="23">
        <f>'Table 1.1'!G21-'Table 1.1'!H21</f>
        <v>-60.796000000000276</v>
      </c>
      <c r="H21" s="23">
        <f>'Table 1.1'!H21-'Table 1.1'!I21</f>
        <v>3.4979999999995925</v>
      </c>
      <c r="I21" s="24">
        <f>'Table 1.1'!E21-'Table 1.1'!I21</f>
        <v>-886.35900000000038</v>
      </c>
      <c r="J21" s="62">
        <f>E21/'Table 1.1'!F21</f>
        <v>-9.9099163089272455E-2</v>
      </c>
      <c r="K21" s="59">
        <f>F21/'Table 1.1'!G21</f>
        <v>-6.8987314320990478E-2</v>
      </c>
      <c r="L21" s="59">
        <f>G21/'Table 1.1'!H21</f>
        <v>-1.1686452607259624E-2</v>
      </c>
      <c r="M21" s="63">
        <f>H21/'Table 1.1'!I21</f>
        <v>6.7285211006837058E-4</v>
      </c>
      <c r="N21" s="25">
        <f>I21/'Table 1.1'!I21</f>
        <v>-0.1704941462058778</v>
      </c>
      <c r="O21" s="92">
        <f t="shared" si="0"/>
        <v>466</v>
      </c>
      <c r="P21" s="93">
        <f t="shared" si="1"/>
        <v>424</v>
      </c>
      <c r="Q21" s="1"/>
      <c r="R21" s="1"/>
      <c r="S21" s="1"/>
      <c r="T21" s="1"/>
      <c r="U21" s="1"/>
      <c r="V21" s="1"/>
      <c r="W21" s="1"/>
    </row>
    <row r="22" spans="1:23" ht="11.25" customHeight="1" x14ac:dyDescent="0.2">
      <c r="A22" s="1"/>
      <c r="B22" s="15">
        <v>101631803</v>
      </c>
      <c r="C22" s="16" t="s">
        <v>528</v>
      </c>
      <c r="D22" s="17" t="s">
        <v>522</v>
      </c>
      <c r="E22" s="22">
        <f>'Table 1.1'!E22-'Table 1.1'!F22</f>
        <v>344.08600000000024</v>
      </c>
      <c r="F22" s="23">
        <f>'Table 1.1'!F22-'Table 1.1'!G22</f>
        <v>-162.779</v>
      </c>
      <c r="G22" s="23">
        <f>'Table 1.1'!G22-'Table 1.1'!H22</f>
        <v>-205.79300000000012</v>
      </c>
      <c r="H22" s="23">
        <f>'Table 1.1'!H22-'Table 1.1'!I22</f>
        <v>-1.5579999999999927</v>
      </c>
      <c r="I22" s="24">
        <f>'Table 1.1'!E22-'Table 1.1'!I22</f>
        <v>-26.043999999999869</v>
      </c>
      <c r="J22" s="62">
        <f>E22/'Table 1.1'!F22</f>
        <v>0.11335259626221003</v>
      </c>
      <c r="K22" s="59">
        <f>F22/'Table 1.1'!G22</f>
        <v>-5.0895221110109197E-2</v>
      </c>
      <c r="L22" s="59">
        <f>G22/'Table 1.1'!H22</f>
        <v>-6.0454292151044552E-2</v>
      </c>
      <c r="M22" s="63">
        <f>H22/'Table 1.1'!I22</f>
        <v>-4.5747279460968816E-4</v>
      </c>
      <c r="N22" s="25">
        <f>I22/'Table 1.1'!I22</f>
        <v>-7.6472538272238213E-3</v>
      </c>
      <c r="O22" s="92">
        <f t="shared" si="0"/>
        <v>234</v>
      </c>
      <c r="P22" s="93">
        <f t="shared" si="1"/>
        <v>230</v>
      </c>
      <c r="Q22" s="1"/>
      <c r="R22" s="1"/>
      <c r="S22" s="1"/>
      <c r="T22" s="1"/>
      <c r="U22" s="1"/>
      <c r="V22" s="1"/>
      <c r="W22" s="1"/>
    </row>
    <row r="23" spans="1:23" ht="11.25" customHeight="1" x14ac:dyDescent="0.2">
      <c r="A23" s="1"/>
      <c r="B23" s="15">
        <v>101631903</v>
      </c>
      <c r="C23" s="16" t="s">
        <v>529</v>
      </c>
      <c r="D23" s="17" t="s">
        <v>522</v>
      </c>
      <c r="E23" s="22">
        <f>'Table 1.1'!E23-'Table 1.1'!F23</f>
        <v>126.22600000000011</v>
      </c>
      <c r="F23" s="23">
        <f>'Table 1.1'!F23-'Table 1.1'!G23</f>
        <v>67.650999999999954</v>
      </c>
      <c r="G23" s="23">
        <f>'Table 1.1'!G23-'Table 1.1'!H23</f>
        <v>-132.71400000000006</v>
      </c>
      <c r="H23" s="23">
        <f>'Table 1.1'!H23-'Table 1.1'!I23</f>
        <v>0.52899999999999636</v>
      </c>
      <c r="I23" s="24">
        <f>'Table 1.1'!E23-'Table 1.1'!I23</f>
        <v>61.692000000000007</v>
      </c>
      <c r="J23" s="62">
        <f>E23/'Table 1.1'!F23</f>
        <v>0.12037034388121086</v>
      </c>
      <c r="K23" s="59">
        <f>F23/'Table 1.1'!G23</f>
        <v>6.8961545205077246E-2</v>
      </c>
      <c r="L23" s="59">
        <f>G23/'Table 1.1'!H23</f>
        <v>-0.11916387569475002</v>
      </c>
      <c r="M23" s="63">
        <f>H23/'Table 1.1'!I23</f>
        <v>4.7521472249346361E-4</v>
      </c>
      <c r="N23" s="25">
        <f>I23/'Table 1.1'!I23</f>
        <v>5.5419558903718268E-2</v>
      </c>
      <c r="O23" s="92">
        <f t="shared" si="0"/>
        <v>185</v>
      </c>
      <c r="P23" s="93">
        <f t="shared" si="1"/>
        <v>145</v>
      </c>
      <c r="Q23" s="1"/>
      <c r="R23" s="1"/>
      <c r="S23" s="1"/>
      <c r="T23" s="1"/>
      <c r="U23" s="1"/>
      <c r="V23" s="1"/>
      <c r="W23" s="1"/>
    </row>
    <row r="24" spans="1:23" ht="11.25" customHeight="1" x14ac:dyDescent="0.2">
      <c r="A24" s="1"/>
      <c r="B24" s="15">
        <v>101632403</v>
      </c>
      <c r="C24" s="16" t="s">
        <v>530</v>
      </c>
      <c r="D24" s="17" t="s">
        <v>522</v>
      </c>
      <c r="E24" s="22">
        <f>'Table 1.1'!E24-'Table 1.1'!F24</f>
        <v>155.101</v>
      </c>
      <c r="F24" s="23">
        <f>'Table 1.1'!F24-'Table 1.1'!G24</f>
        <v>86.716000000000008</v>
      </c>
      <c r="G24" s="23">
        <f>'Table 1.1'!G24-'Table 1.1'!H24</f>
        <v>-65.288999999999987</v>
      </c>
      <c r="H24" s="23">
        <f>'Table 1.1'!H24-'Table 1.1'!I24</f>
        <v>1.2179999999999609</v>
      </c>
      <c r="I24" s="24">
        <f>'Table 1.1'!E24-'Table 1.1'!I24</f>
        <v>177.74599999999998</v>
      </c>
      <c r="J24" s="62">
        <f>E24/'Table 1.1'!F24</f>
        <v>0.16396026499867331</v>
      </c>
      <c r="K24" s="59">
        <f>F24/'Table 1.1'!G24</f>
        <v>0.10092045281297317</v>
      </c>
      <c r="L24" s="59">
        <f>G24/'Table 1.1'!H24</f>
        <v>-7.0617820754104735E-2</v>
      </c>
      <c r="M24" s="63">
        <f>H24/'Table 1.1'!I24</f>
        <v>1.3191497657371544E-3</v>
      </c>
      <c r="N24" s="25">
        <f>I24/'Table 1.1'!I24</f>
        <v>0.19250705604328716</v>
      </c>
      <c r="O24" s="92">
        <f t="shared" si="0"/>
        <v>131</v>
      </c>
      <c r="P24" s="93">
        <f t="shared" si="1"/>
        <v>46</v>
      </c>
      <c r="Q24" s="1"/>
      <c r="R24" s="1"/>
      <c r="S24" s="1"/>
      <c r="T24" s="1"/>
      <c r="U24" s="1"/>
      <c r="V24" s="1"/>
      <c r="W24" s="1"/>
    </row>
    <row r="25" spans="1:23" ht="11.25" customHeight="1" x14ac:dyDescent="0.2">
      <c r="A25" s="1"/>
      <c r="B25" s="15">
        <v>101633903</v>
      </c>
      <c r="C25" s="16" t="s">
        <v>531</v>
      </c>
      <c r="D25" s="17" t="s">
        <v>522</v>
      </c>
      <c r="E25" s="22">
        <f>'Table 1.1'!E25-'Table 1.1'!F25</f>
        <v>39.738000000000056</v>
      </c>
      <c r="F25" s="23">
        <f>'Table 1.1'!F25-'Table 1.1'!G25</f>
        <v>-136.01</v>
      </c>
      <c r="G25" s="23">
        <f>'Table 1.1'!G25-'Table 1.1'!H25</f>
        <v>-186.22800000000007</v>
      </c>
      <c r="H25" s="23">
        <f>'Table 1.1'!H25-'Table 1.1'!I25</f>
        <v>-0.15799999999990177</v>
      </c>
      <c r="I25" s="24">
        <f>'Table 1.1'!E25-'Table 1.1'!I25</f>
        <v>-282.6579999999999</v>
      </c>
      <c r="J25" s="62">
        <f>E25/'Table 1.1'!F25</f>
        <v>2.826339911862694E-2</v>
      </c>
      <c r="K25" s="59">
        <f>F25/'Table 1.1'!G25</f>
        <v>-8.8203746048957254E-2</v>
      </c>
      <c r="L25" s="59">
        <f>G25/'Table 1.1'!H25</f>
        <v>-0.10775674014856856</v>
      </c>
      <c r="M25" s="63">
        <f>H25/'Table 1.1'!I25</f>
        <v>-9.1414870769401804E-5</v>
      </c>
      <c r="N25" s="25">
        <f>I25/'Table 1.1'!I25</f>
        <v>-0.16353888950603565</v>
      </c>
      <c r="O25" s="92">
        <f t="shared" si="0"/>
        <v>356</v>
      </c>
      <c r="P25" s="93">
        <f t="shared" si="1"/>
        <v>416</v>
      </c>
      <c r="Q25" s="1"/>
      <c r="R25" s="1"/>
      <c r="S25" s="1"/>
      <c r="T25" s="1"/>
      <c r="U25" s="1"/>
      <c r="V25" s="1"/>
      <c r="W25" s="1"/>
    </row>
    <row r="26" spans="1:23" ht="11.25" customHeight="1" x14ac:dyDescent="0.2">
      <c r="A26" s="1"/>
      <c r="B26" s="15">
        <v>101636503</v>
      </c>
      <c r="C26" s="16" t="s">
        <v>532</v>
      </c>
      <c r="D26" s="17" t="s">
        <v>522</v>
      </c>
      <c r="E26" s="22">
        <f>'Table 1.1'!E26-'Table 1.1'!F26</f>
        <v>-159.0630000000001</v>
      </c>
      <c r="F26" s="23">
        <f>'Table 1.1'!F26-'Table 1.1'!G26</f>
        <v>-10.407000000000153</v>
      </c>
      <c r="G26" s="23">
        <f>'Table 1.1'!G26-'Table 1.1'!H26</f>
        <v>-43.268999999999778</v>
      </c>
      <c r="H26" s="23">
        <f>'Table 1.1'!H26-'Table 1.1'!I26</f>
        <v>2.1010000000001128</v>
      </c>
      <c r="I26" s="24">
        <f>'Table 1.1'!E26-'Table 1.1'!I26</f>
        <v>-210.63799999999992</v>
      </c>
      <c r="J26" s="62">
        <f>E26/'Table 1.1'!F26</f>
        <v>-7.5042743268642909E-2</v>
      </c>
      <c r="K26" s="59">
        <f>F26/'Table 1.1'!G26</f>
        <v>-4.8858260341712763E-3</v>
      </c>
      <c r="L26" s="59">
        <f>G26/'Table 1.1'!H26</f>
        <v>-1.990928115112988E-2</v>
      </c>
      <c r="M26" s="63">
        <f>H26/'Table 1.1'!I26</f>
        <v>9.6766452945302442E-4</v>
      </c>
      <c r="N26" s="25">
        <f>I26/'Table 1.1'!I26</f>
        <v>-9.7014241387394173E-2</v>
      </c>
      <c r="O26" s="92">
        <f t="shared" si="0"/>
        <v>319</v>
      </c>
      <c r="P26" s="93">
        <f t="shared" si="1"/>
        <v>337</v>
      </c>
      <c r="Q26" s="1"/>
      <c r="R26" s="1"/>
      <c r="S26" s="1"/>
      <c r="T26" s="1"/>
      <c r="U26" s="1"/>
      <c r="V26" s="1"/>
      <c r="W26" s="1"/>
    </row>
    <row r="27" spans="1:23" ht="11.25" customHeight="1" x14ac:dyDescent="0.2">
      <c r="A27" s="1"/>
      <c r="B27" s="15">
        <v>101637002</v>
      </c>
      <c r="C27" s="16" t="s">
        <v>533</v>
      </c>
      <c r="D27" s="17" t="s">
        <v>522</v>
      </c>
      <c r="E27" s="22">
        <f>'Table 1.1'!E27-'Table 1.1'!F27</f>
        <v>143.65200000000004</v>
      </c>
      <c r="F27" s="23">
        <f>'Table 1.1'!F27-'Table 1.1'!G27</f>
        <v>-164.26100000000042</v>
      </c>
      <c r="G27" s="23">
        <f>'Table 1.1'!G27-'Table 1.1'!H27</f>
        <v>-394.9369999999999</v>
      </c>
      <c r="H27" s="23">
        <f>'Table 1.1'!H27-'Table 1.1'!I27</f>
        <v>0.59700000000020736</v>
      </c>
      <c r="I27" s="24">
        <f>'Table 1.1'!E27-'Table 1.1'!I27</f>
        <v>-414.94900000000007</v>
      </c>
      <c r="J27" s="62">
        <f>E27/'Table 1.1'!F27</f>
        <v>4.6809930540439457E-2</v>
      </c>
      <c r="K27" s="59">
        <f>F27/'Table 1.1'!G27</f>
        <v>-5.0806084692169892E-2</v>
      </c>
      <c r="L27" s="59">
        <f>G27/'Table 1.1'!H27</f>
        <v>-0.10885702835199447</v>
      </c>
      <c r="M27" s="63">
        <f>H27/'Table 1.1'!I27</f>
        <v>1.6457901267484656E-4</v>
      </c>
      <c r="N27" s="25">
        <f>I27/'Table 1.1'!I27</f>
        <v>-0.1143917868180757</v>
      </c>
      <c r="O27" s="92">
        <f t="shared" si="0"/>
        <v>398</v>
      </c>
      <c r="P27" s="93">
        <f t="shared" si="1"/>
        <v>362</v>
      </c>
      <c r="Q27" s="1"/>
      <c r="R27" s="1"/>
      <c r="S27" s="1"/>
      <c r="T27" s="1"/>
      <c r="U27" s="1"/>
      <c r="V27" s="1"/>
      <c r="W27" s="1"/>
    </row>
    <row r="28" spans="1:23" ht="11.25" customHeight="1" x14ac:dyDescent="0.2">
      <c r="A28" s="1"/>
      <c r="B28" s="15">
        <v>101638003</v>
      </c>
      <c r="C28" s="16" t="s">
        <v>534</v>
      </c>
      <c r="D28" s="17" t="s">
        <v>522</v>
      </c>
      <c r="E28" s="22">
        <f>'Table 1.1'!E28-'Table 1.1'!F28</f>
        <v>961.24900000000025</v>
      </c>
      <c r="F28" s="23">
        <f>'Table 1.1'!F28-'Table 1.1'!G28</f>
        <v>212.47799999999961</v>
      </c>
      <c r="G28" s="23">
        <f>'Table 1.1'!G28-'Table 1.1'!H28</f>
        <v>286.28500000000031</v>
      </c>
      <c r="H28" s="23">
        <f>'Table 1.1'!H28-'Table 1.1'!I28</f>
        <v>-1.274000000000342</v>
      </c>
      <c r="I28" s="24">
        <f>'Table 1.1'!E28-'Table 1.1'!I28</f>
        <v>1458.7379999999998</v>
      </c>
      <c r="J28" s="62">
        <f>E28/'Table 1.1'!F28</f>
        <v>0.30009462551429805</v>
      </c>
      <c r="K28" s="59">
        <f>F28/'Table 1.1'!G28</f>
        <v>7.1046837252459596E-2</v>
      </c>
      <c r="L28" s="59">
        <f>G28/'Table 1.1'!H28</f>
        <v>0.10585936200030333</v>
      </c>
      <c r="M28" s="63">
        <f>H28/'Table 1.1'!I28</f>
        <v>-4.7086408364096274E-4</v>
      </c>
      <c r="N28" s="25">
        <f>I28/'Table 1.1'!I28</f>
        <v>0.53914233252909438</v>
      </c>
      <c r="O28" s="92">
        <f t="shared" si="0"/>
        <v>15</v>
      </c>
      <c r="P28" s="93">
        <f t="shared" si="1"/>
        <v>2</v>
      </c>
      <c r="Q28" s="1"/>
      <c r="R28" s="1"/>
      <c r="S28" s="1"/>
      <c r="T28" s="1"/>
      <c r="U28" s="1"/>
      <c r="V28" s="1"/>
      <c r="W28" s="1"/>
    </row>
    <row r="29" spans="1:23" ht="11.25" customHeight="1" x14ac:dyDescent="0.2">
      <c r="A29" s="1"/>
      <c r="B29" s="15">
        <v>101638803</v>
      </c>
      <c r="C29" s="16" t="s">
        <v>535</v>
      </c>
      <c r="D29" s="17" t="s">
        <v>522</v>
      </c>
      <c r="E29" s="22">
        <f>'Table 1.1'!E29-'Table 1.1'!F29</f>
        <v>-159.96399999999994</v>
      </c>
      <c r="F29" s="23">
        <f>'Table 1.1'!F29-'Table 1.1'!G29</f>
        <v>401.09299999999985</v>
      </c>
      <c r="G29" s="23">
        <f>'Table 1.1'!G29-'Table 1.1'!H29</f>
        <v>-362.66199999999981</v>
      </c>
      <c r="H29" s="23">
        <f>'Table 1.1'!H29-'Table 1.1'!I29</f>
        <v>1.0140000000001237</v>
      </c>
      <c r="I29" s="24">
        <f>'Table 1.1'!E29-'Table 1.1'!I29</f>
        <v>-120.51899999999978</v>
      </c>
      <c r="J29" s="62">
        <f>E29/'Table 1.1'!F29</f>
        <v>-4.7215558902711383E-2</v>
      </c>
      <c r="K29" s="59">
        <f>F29/'Table 1.1'!G29</f>
        <v>0.13428592855770172</v>
      </c>
      <c r="L29" s="59">
        <f>G29/'Table 1.1'!H29</f>
        <v>-0.10827282715135297</v>
      </c>
      <c r="M29" s="63">
        <f>H29/'Table 1.1'!I29</f>
        <v>3.0282161656575314E-4</v>
      </c>
      <c r="N29" s="25">
        <f>I29/'Table 1.1'!I29</f>
        <v>-3.5991872196137559E-2</v>
      </c>
      <c r="O29" s="92">
        <f t="shared" si="0"/>
        <v>281</v>
      </c>
      <c r="P29" s="93">
        <f t="shared" si="1"/>
        <v>258</v>
      </c>
      <c r="Q29" s="1"/>
      <c r="R29" s="1"/>
      <c r="S29" s="1"/>
      <c r="T29" s="1"/>
      <c r="U29" s="1"/>
      <c r="V29" s="1"/>
      <c r="W29" s="1"/>
    </row>
    <row r="30" spans="1:23" ht="11.25" customHeight="1" x14ac:dyDescent="0.2">
      <c r="A30" s="1"/>
      <c r="B30" s="15">
        <v>102027451</v>
      </c>
      <c r="C30" s="16" t="s">
        <v>17</v>
      </c>
      <c r="D30" s="17" t="s">
        <v>18</v>
      </c>
      <c r="E30" s="22">
        <f>'Table 1.1'!E30-'Table 1.1'!F30</f>
        <v>-1480.8189999999959</v>
      </c>
      <c r="F30" s="23">
        <f>'Table 1.1'!F30-'Table 1.1'!G30</f>
        <v>-4754.5250000000015</v>
      </c>
      <c r="G30" s="23">
        <f>'Table 1.1'!G30-'Table 1.1'!H30</f>
        <v>1450.5140000000029</v>
      </c>
      <c r="H30" s="23">
        <f>'Table 1.1'!H30-'Table 1.1'!I30</f>
        <v>-4.2700000000040745</v>
      </c>
      <c r="I30" s="24">
        <f>'Table 1.1'!E30-'Table 1.1'!I30</f>
        <v>-4789.0999999999985</v>
      </c>
      <c r="J30" s="62">
        <f>E30/'Table 1.1'!F30</f>
        <v>-3.578065214572658E-2</v>
      </c>
      <c r="K30" s="59">
        <f>F30/'Table 1.1'!G30</f>
        <v>-0.10304439147248158</v>
      </c>
      <c r="L30" s="59">
        <f>G30/'Table 1.1'!H30</f>
        <v>3.2457211883713658E-2</v>
      </c>
      <c r="M30" s="63">
        <f>H30/'Table 1.1'!I30</f>
        <v>-9.5537894792821696E-5</v>
      </c>
      <c r="N30" s="25">
        <f>I30/'Table 1.1'!I30</f>
        <v>-0.10715234940324724</v>
      </c>
      <c r="O30" s="92">
        <f t="shared" si="0"/>
        <v>497</v>
      </c>
      <c r="P30" s="93">
        <f t="shared" si="1"/>
        <v>353</v>
      </c>
      <c r="Q30" s="1"/>
      <c r="R30" s="1"/>
      <c r="S30" s="1"/>
      <c r="T30" s="1"/>
      <c r="U30" s="1"/>
      <c r="V30" s="1"/>
      <c r="W30" s="1"/>
    </row>
    <row r="31" spans="1:23" ht="11.25" customHeight="1" x14ac:dyDescent="0.2">
      <c r="A31" s="1"/>
      <c r="B31" s="15">
        <v>103020603</v>
      </c>
      <c r="C31" s="16" t="s">
        <v>19</v>
      </c>
      <c r="D31" s="17" t="s">
        <v>18</v>
      </c>
      <c r="E31" s="22">
        <f>'Table 1.1'!E31-'Table 1.1'!F31</f>
        <v>-88.95699999999988</v>
      </c>
      <c r="F31" s="23">
        <f>'Table 1.1'!F31-'Table 1.1'!G31</f>
        <v>-161.93000000000006</v>
      </c>
      <c r="G31" s="23">
        <f>'Table 1.1'!G31-'Table 1.1'!H31</f>
        <v>21.557999999999993</v>
      </c>
      <c r="H31" s="23">
        <f>'Table 1.1'!H31-'Table 1.1'!I31</f>
        <v>0</v>
      </c>
      <c r="I31" s="24">
        <f>'Table 1.1'!E31-'Table 1.1'!I31</f>
        <v>-229.32899999999995</v>
      </c>
      <c r="J31" s="62">
        <f>E31/'Table 1.1'!F31</f>
        <v>-7.5674595072818734E-2</v>
      </c>
      <c r="K31" s="59">
        <f>F31/'Table 1.1'!G31</f>
        <v>-0.12107368499757004</v>
      </c>
      <c r="L31" s="59">
        <f>G31/'Table 1.1'!H31</f>
        <v>1.6382803451955016E-2</v>
      </c>
      <c r="M31" s="63">
        <f>H31/'Table 1.1'!I31</f>
        <v>0</v>
      </c>
      <c r="N31" s="25">
        <f>I31/'Table 1.1'!I31</f>
        <v>-0.17427646037820729</v>
      </c>
      <c r="O31" s="92">
        <f t="shared" si="0"/>
        <v>330</v>
      </c>
      <c r="P31" s="93">
        <f t="shared" si="1"/>
        <v>430</v>
      </c>
      <c r="Q31" s="1"/>
      <c r="R31" s="1"/>
      <c r="S31" s="1"/>
      <c r="T31" s="1"/>
      <c r="U31" s="1"/>
      <c r="V31" s="1"/>
      <c r="W31" s="1"/>
    </row>
    <row r="32" spans="1:23" ht="11.25" customHeight="1" x14ac:dyDescent="0.2">
      <c r="A32" s="1"/>
      <c r="B32" s="15">
        <v>103020753</v>
      </c>
      <c r="C32" s="16" t="s">
        <v>20</v>
      </c>
      <c r="D32" s="17" t="s">
        <v>18</v>
      </c>
      <c r="E32" s="22">
        <f>'Table 1.1'!E32-'Table 1.1'!F32</f>
        <v>46.380999999999972</v>
      </c>
      <c r="F32" s="23">
        <f>'Table 1.1'!F32-'Table 1.1'!G32</f>
        <v>24.766999999999939</v>
      </c>
      <c r="G32" s="23">
        <f>'Table 1.1'!G32-'Table 1.1'!H32</f>
        <v>48.401000000000067</v>
      </c>
      <c r="H32" s="23">
        <f>'Table 1.1'!H32-'Table 1.1'!I32</f>
        <v>0.33399999999994634</v>
      </c>
      <c r="I32" s="24">
        <f>'Table 1.1'!E32-'Table 1.1'!I32</f>
        <v>119.88299999999992</v>
      </c>
      <c r="J32" s="62">
        <f>E32/'Table 1.1'!F32</f>
        <v>4.6410192010774752E-2</v>
      </c>
      <c r="K32" s="59">
        <f>F32/'Table 1.1'!G32</f>
        <v>2.5412372614928666E-2</v>
      </c>
      <c r="L32" s="59">
        <f>G32/'Table 1.1'!H32</f>
        <v>5.225744248291149E-2</v>
      </c>
      <c r="M32" s="63">
        <f>H32/'Table 1.1'!I32</f>
        <v>3.6074217842907186E-4</v>
      </c>
      <c r="N32" s="25">
        <f>I32/'Table 1.1'!I32</f>
        <v>0.12948160052880042</v>
      </c>
      <c r="O32" s="92">
        <f t="shared" si="0"/>
        <v>152</v>
      </c>
      <c r="P32" s="93">
        <f t="shared" si="1"/>
        <v>82</v>
      </c>
      <c r="Q32" s="1"/>
      <c r="R32" s="1"/>
      <c r="S32" s="1"/>
      <c r="T32" s="1"/>
      <c r="U32" s="1"/>
      <c r="V32" s="1"/>
      <c r="W32" s="1"/>
    </row>
    <row r="33" spans="1:23" ht="11.25" customHeight="1" x14ac:dyDescent="0.2">
      <c r="A33" s="1"/>
      <c r="B33" s="15">
        <v>103021003</v>
      </c>
      <c r="C33" s="16" t="s">
        <v>21</v>
      </c>
      <c r="D33" s="17" t="s">
        <v>18</v>
      </c>
      <c r="E33" s="22">
        <f>'Table 1.1'!E33-'Table 1.1'!F33</f>
        <v>142.53800000000001</v>
      </c>
      <c r="F33" s="23">
        <f>'Table 1.1'!F33-'Table 1.1'!G33</f>
        <v>305.33299999999963</v>
      </c>
      <c r="G33" s="23">
        <f>'Table 1.1'!G33-'Table 1.1'!H33</f>
        <v>194.19300000000021</v>
      </c>
      <c r="H33" s="23">
        <f>'Table 1.1'!H33-'Table 1.1'!I33</f>
        <v>-24.762000000000171</v>
      </c>
      <c r="I33" s="24">
        <f>'Table 1.1'!E33-'Table 1.1'!I33</f>
        <v>617.30199999999968</v>
      </c>
      <c r="J33" s="62">
        <f>E33/'Table 1.1'!F33</f>
        <v>5.1029665212917776E-2</v>
      </c>
      <c r="K33" s="59">
        <f>F33/'Table 1.1'!G33</f>
        <v>0.1227269529986071</v>
      </c>
      <c r="L33" s="59">
        <f>G33/'Table 1.1'!H33</f>
        <v>8.4663200959841603E-2</v>
      </c>
      <c r="M33" s="63">
        <f>H33/'Table 1.1'!I33</f>
        <v>-1.0680300922072091E-2</v>
      </c>
      <c r="N33" s="25">
        <f>I33/'Table 1.1'!I33</f>
        <v>0.26625357886264828</v>
      </c>
      <c r="O33" s="92">
        <f t="shared" si="0"/>
        <v>53</v>
      </c>
      <c r="P33" s="93">
        <f t="shared" si="1"/>
        <v>25</v>
      </c>
      <c r="Q33" s="1"/>
      <c r="R33" s="1"/>
      <c r="S33" s="1"/>
      <c r="T33" s="1"/>
      <c r="U33" s="1"/>
      <c r="V33" s="1"/>
      <c r="W33" s="1"/>
    </row>
    <row r="34" spans="1:23" ht="11.25" customHeight="1" x14ac:dyDescent="0.2">
      <c r="A34" s="1"/>
      <c r="B34" s="15">
        <v>103021102</v>
      </c>
      <c r="C34" s="16" t="s">
        <v>22</v>
      </c>
      <c r="D34" s="17" t="s">
        <v>18</v>
      </c>
      <c r="E34" s="22">
        <f>'Table 1.1'!E34-'Table 1.1'!F34</f>
        <v>445.2519999999995</v>
      </c>
      <c r="F34" s="23">
        <f>'Table 1.1'!F34-'Table 1.1'!G34</f>
        <v>165.73500000000058</v>
      </c>
      <c r="G34" s="23">
        <f>'Table 1.1'!G34-'Table 1.1'!H34</f>
        <v>20.946999999999207</v>
      </c>
      <c r="H34" s="23">
        <f>'Table 1.1'!H34-'Table 1.1'!I34</f>
        <v>66.196000000000822</v>
      </c>
      <c r="I34" s="24">
        <f>'Table 1.1'!E34-'Table 1.1'!I34</f>
        <v>698.13000000000011</v>
      </c>
      <c r="J34" s="62">
        <f>E34/'Table 1.1'!F34</f>
        <v>0.10149255500461461</v>
      </c>
      <c r="K34" s="59">
        <f>F34/'Table 1.1'!G34</f>
        <v>3.9261546071287082E-2</v>
      </c>
      <c r="L34" s="59">
        <f>G34/'Table 1.1'!H34</f>
        <v>4.9869546864920846E-3</v>
      </c>
      <c r="M34" s="63">
        <f>H34/'Table 1.1'!I34</f>
        <v>1.6011947279292286E-2</v>
      </c>
      <c r="N34" s="25">
        <f>I34/'Table 1.1'!I34</f>
        <v>0.16886852308435835</v>
      </c>
      <c r="O34" s="92">
        <f t="shared" si="0"/>
        <v>46</v>
      </c>
      <c r="P34" s="93">
        <f t="shared" si="1"/>
        <v>61</v>
      </c>
      <c r="Q34" s="1"/>
      <c r="R34" s="1"/>
      <c r="S34" s="1"/>
      <c r="T34" s="1"/>
      <c r="U34" s="1"/>
      <c r="V34" s="1"/>
      <c r="W34" s="1"/>
    </row>
    <row r="35" spans="1:23" ht="11.25" customHeight="1" x14ac:dyDescent="0.2">
      <c r="A35" s="1"/>
      <c r="B35" s="15">
        <v>103021252</v>
      </c>
      <c r="C35" s="16" t="s">
        <v>23</v>
      </c>
      <c r="D35" s="17" t="s">
        <v>18</v>
      </c>
      <c r="E35" s="22">
        <f>'Table 1.1'!E35-'Table 1.1'!F35</f>
        <v>-142.49900000000025</v>
      </c>
      <c r="F35" s="23">
        <f>'Table 1.1'!F35-'Table 1.1'!G35</f>
        <v>-70.951999999999771</v>
      </c>
      <c r="G35" s="23">
        <f>'Table 1.1'!G35-'Table 1.1'!H35</f>
        <v>-131.33699999999999</v>
      </c>
      <c r="H35" s="23">
        <f>'Table 1.1'!H35-'Table 1.1'!I35</f>
        <v>41.105000000000018</v>
      </c>
      <c r="I35" s="24">
        <f>'Table 1.1'!E35-'Table 1.1'!I35</f>
        <v>-303.68299999999999</v>
      </c>
      <c r="J35" s="62">
        <f>E35/'Table 1.1'!F35</f>
        <v>-4.5305246638724601E-2</v>
      </c>
      <c r="K35" s="59">
        <f>F35/'Table 1.1'!G35</f>
        <v>-2.2060398705204511E-2</v>
      </c>
      <c r="L35" s="59">
        <f>G35/'Table 1.1'!H35</f>
        <v>-3.9233205420722554E-2</v>
      </c>
      <c r="M35" s="63">
        <f>H35/'Table 1.1'!I35</f>
        <v>1.2431600490308016E-2</v>
      </c>
      <c r="N35" s="25">
        <f>I35/'Table 1.1'!I35</f>
        <v>-9.1844440620318865E-2</v>
      </c>
      <c r="O35" s="92">
        <f t="shared" si="0"/>
        <v>368</v>
      </c>
      <c r="P35" s="93">
        <f t="shared" si="1"/>
        <v>330</v>
      </c>
      <c r="Q35" s="1"/>
      <c r="R35" s="1"/>
      <c r="S35" s="1"/>
      <c r="T35" s="1"/>
      <c r="U35" s="1"/>
      <c r="V35" s="1"/>
      <c r="W35" s="1"/>
    </row>
    <row r="36" spans="1:23" ht="11.25" customHeight="1" x14ac:dyDescent="0.2">
      <c r="A36" s="1"/>
      <c r="B36" s="15">
        <v>103021453</v>
      </c>
      <c r="C36" s="16" t="s">
        <v>24</v>
      </c>
      <c r="D36" s="17" t="s">
        <v>18</v>
      </c>
      <c r="E36" s="22">
        <f>'Table 1.1'!E36-'Table 1.1'!F36</f>
        <v>-284.2650000000001</v>
      </c>
      <c r="F36" s="23">
        <f>'Table 1.1'!F36-'Table 1.1'!G36</f>
        <v>294.02600000000007</v>
      </c>
      <c r="G36" s="23">
        <f>'Table 1.1'!G36-'Table 1.1'!H36</f>
        <v>21.432999999999993</v>
      </c>
      <c r="H36" s="23">
        <f>'Table 1.1'!H36-'Table 1.1'!I36</f>
        <v>48.062999999999874</v>
      </c>
      <c r="I36" s="24">
        <f>'Table 1.1'!E36-'Table 1.1'!I36</f>
        <v>79.256999999999834</v>
      </c>
      <c r="J36" s="62">
        <f>E36/'Table 1.1'!F36</f>
        <v>-0.13079090157451517</v>
      </c>
      <c r="K36" s="59">
        <f>F36/'Table 1.1'!G36</f>
        <v>0.1564463221072627</v>
      </c>
      <c r="L36" s="59">
        <f>G36/'Table 1.1'!H36</f>
        <v>1.1535695909303258E-2</v>
      </c>
      <c r="M36" s="63">
        <f>H36/'Table 1.1'!I36</f>
        <v>2.6555478756114186E-2</v>
      </c>
      <c r="N36" s="25">
        <f>I36/'Table 1.1'!I36</f>
        <v>4.3790599416876665E-2</v>
      </c>
      <c r="O36" s="92">
        <f t="shared" si="0"/>
        <v>173</v>
      </c>
      <c r="P36" s="93">
        <f t="shared" si="1"/>
        <v>162</v>
      </c>
      <c r="Q36" s="1"/>
      <c r="R36" s="1"/>
      <c r="S36" s="1"/>
      <c r="T36" s="1"/>
      <c r="U36" s="1"/>
      <c r="V36" s="1"/>
      <c r="W36" s="1"/>
    </row>
    <row r="37" spans="1:23" ht="11.25" customHeight="1" x14ac:dyDescent="0.2">
      <c r="A37" s="1"/>
      <c r="B37" s="15">
        <v>103021603</v>
      </c>
      <c r="C37" s="16" t="s">
        <v>25</v>
      </c>
      <c r="D37" s="17" t="s">
        <v>18</v>
      </c>
      <c r="E37" s="22">
        <f>'Table 1.1'!E37-'Table 1.1'!F37</f>
        <v>-22.526000000000067</v>
      </c>
      <c r="F37" s="23">
        <f>'Table 1.1'!F37-'Table 1.1'!G37</f>
        <v>21.369000000000142</v>
      </c>
      <c r="G37" s="23">
        <f>'Table 1.1'!G37-'Table 1.1'!H37</f>
        <v>-643.70899999999983</v>
      </c>
      <c r="H37" s="23">
        <f>'Table 1.1'!H37-'Table 1.1'!I37</f>
        <v>1.3959999999997308</v>
      </c>
      <c r="I37" s="24">
        <f>'Table 1.1'!E37-'Table 1.1'!I37</f>
        <v>-643.47</v>
      </c>
      <c r="J37" s="62">
        <f>E37/'Table 1.1'!F37</f>
        <v>-1.3121488228173899E-2</v>
      </c>
      <c r="K37" s="59">
        <f>F37/'Table 1.1'!G37</f>
        <v>1.2604424908736121E-2</v>
      </c>
      <c r="L37" s="59">
        <f>G37/'Table 1.1'!H37</f>
        <v>-0.2751991606906346</v>
      </c>
      <c r="M37" s="63">
        <f>H37/'Table 1.1'!I37</f>
        <v>5.9717582036802918E-4</v>
      </c>
      <c r="N37" s="25">
        <f>I37/'Table 1.1'!I37</f>
        <v>-0.27526126442141108</v>
      </c>
      <c r="O37" s="92">
        <f t="shared" si="0"/>
        <v>443</v>
      </c>
      <c r="P37" s="93">
        <f t="shared" si="1"/>
        <v>482</v>
      </c>
      <c r="Q37" s="1"/>
      <c r="R37" s="1"/>
      <c r="S37" s="1"/>
      <c r="T37" s="1"/>
      <c r="U37" s="1"/>
      <c r="V37" s="1"/>
      <c r="W37" s="1"/>
    </row>
    <row r="38" spans="1:23" ht="11.25" customHeight="1" x14ac:dyDescent="0.2">
      <c r="A38" s="1"/>
      <c r="B38" s="15">
        <v>103021752</v>
      </c>
      <c r="C38" s="16" t="s">
        <v>26</v>
      </c>
      <c r="D38" s="17" t="s">
        <v>18</v>
      </c>
      <c r="E38" s="22">
        <f>'Table 1.1'!E38-'Table 1.1'!F38</f>
        <v>-97.225999999999658</v>
      </c>
      <c r="F38" s="23">
        <f>'Table 1.1'!F38-'Table 1.1'!G38</f>
        <v>52.690999999999804</v>
      </c>
      <c r="G38" s="23">
        <f>'Table 1.1'!G38-'Table 1.1'!H38</f>
        <v>-244.70499999999993</v>
      </c>
      <c r="H38" s="23">
        <f>'Table 1.1'!H38-'Table 1.1'!I38</f>
        <v>44.936999999999898</v>
      </c>
      <c r="I38" s="24">
        <f>'Table 1.1'!E38-'Table 1.1'!I38</f>
        <v>-244.30299999999988</v>
      </c>
      <c r="J38" s="62">
        <f>E38/'Table 1.1'!F38</f>
        <v>-3.4704273373698864E-2</v>
      </c>
      <c r="K38" s="59">
        <f>F38/'Table 1.1'!G38</f>
        <v>1.9168267933031221E-2</v>
      </c>
      <c r="L38" s="59">
        <f>G38/'Table 1.1'!H38</f>
        <v>-8.1743509674565909E-2</v>
      </c>
      <c r="M38" s="63">
        <f>H38/'Table 1.1'!I38</f>
        <v>1.523993822224118E-2</v>
      </c>
      <c r="N38" s="25">
        <f>I38/'Table 1.1'!I38</f>
        <v>-8.2852941395914134E-2</v>
      </c>
      <c r="O38" s="92">
        <f t="shared" si="0"/>
        <v>340</v>
      </c>
      <c r="P38" s="93">
        <f t="shared" si="1"/>
        <v>320</v>
      </c>
      <c r="Q38" s="1"/>
      <c r="R38" s="1"/>
      <c r="S38" s="1"/>
      <c r="T38" s="1"/>
      <c r="U38" s="1"/>
      <c r="V38" s="1"/>
      <c r="W38" s="1"/>
    </row>
    <row r="39" spans="1:23" ht="11.25" customHeight="1" x14ac:dyDescent="0.2">
      <c r="A39" s="1"/>
      <c r="B39" s="15">
        <v>103021903</v>
      </c>
      <c r="C39" s="16" t="s">
        <v>27</v>
      </c>
      <c r="D39" s="17" t="s">
        <v>18</v>
      </c>
      <c r="E39" s="22">
        <f>'Table 1.1'!E39-'Table 1.1'!F39</f>
        <v>283.27799999999979</v>
      </c>
      <c r="F39" s="23">
        <f>'Table 1.1'!F39-'Table 1.1'!G39</f>
        <v>491.24200000000019</v>
      </c>
      <c r="G39" s="23">
        <f>'Table 1.1'!G39-'Table 1.1'!H39</f>
        <v>-3.2290000000002692</v>
      </c>
      <c r="H39" s="23">
        <f>'Table 1.1'!H39-'Table 1.1'!I39</f>
        <v>3.1260000000002037</v>
      </c>
      <c r="I39" s="24">
        <f>'Table 1.1'!E39-'Table 1.1'!I39</f>
        <v>774.41699999999992</v>
      </c>
      <c r="J39" s="62">
        <f>E39/'Table 1.1'!F39</f>
        <v>7.4484138221533977E-2</v>
      </c>
      <c r="K39" s="59">
        <f>F39/'Table 1.1'!G39</f>
        <v>0.14832378560470447</v>
      </c>
      <c r="L39" s="59">
        <f>G39/'Table 1.1'!H39</f>
        <v>-9.7400266531056452E-4</v>
      </c>
      <c r="M39" s="63">
        <f>H39/'Table 1.1'!I39</f>
        <v>9.4382348145873073E-4</v>
      </c>
      <c r="N39" s="25">
        <f>I39/'Table 1.1'!I39</f>
        <v>0.23381732214996104</v>
      </c>
      <c r="O39" s="92">
        <f t="shared" si="0"/>
        <v>43</v>
      </c>
      <c r="P39" s="93">
        <f t="shared" si="1"/>
        <v>33</v>
      </c>
      <c r="Q39" s="1"/>
      <c r="R39" s="1"/>
      <c r="S39" s="1"/>
      <c r="T39" s="1"/>
      <c r="U39" s="1"/>
      <c r="V39" s="1"/>
      <c r="W39" s="1"/>
    </row>
    <row r="40" spans="1:23" ht="11.25" customHeight="1" x14ac:dyDescent="0.2">
      <c r="A40" s="1"/>
      <c r="B40" s="15">
        <v>103022103</v>
      </c>
      <c r="C40" s="16" t="s">
        <v>28</v>
      </c>
      <c r="D40" s="17" t="s">
        <v>18</v>
      </c>
      <c r="E40" s="22">
        <f>'Table 1.1'!E40-'Table 1.1'!F40</f>
        <v>-207.904</v>
      </c>
      <c r="F40" s="23">
        <f>'Table 1.1'!F40-'Table 1.1'!G40</f>
        <v>-617.0619999999999</v>
      </c>
      <c r="G40" s="23">
        <f>'Table 1.1'!G40-'Table 1.1'!H40</f>
        <v>121.89799999999991</v>
      </c>
      <c r="H40" s="23">
        <f>'Table 1.1'!H40-'Table 1.1'!I40</f>
        <v>19.494999999999891</v>
      </c>
      <c r="I40" s="24">
        <f>'Table 1.1'!E40-'Table 1.1'!I40</f>
        <v>-683.57300000000009</v>
      </c>
      <c r="J40" s="62">
        <f>E40/'Table 1.1'!F40</f>
        <v>-0.18503925444588529</v>
      </c>
      <c r="K40" s="59">
        <f>F40/'Table 1.1'!G40</f>
        <v>-0.35450518174751766</v>
      </c>
      <c r="L40" s="59">
        <f>G40/'Table 1.1'!H40</f>
        <v>7.5304667668686098E-2</v>
      </c>
      <c r="M40" s="63">
        <f>H40/'Table 1.1'!I40</f>
        <v>1.2190195818503266E-2</v>
      </c>
      <c r="N40" s="25">
        <f>I40/'Table 1.1'!I40</f>
        <v>-0.42743722627554659</v>
      </c>
      <c r="O40" s="92">
        <f t="shared" si="0"/>
        <v>450</v>
      </c>
      <c r="P40" s="93">
        <f t="shared" si="1"/>
        <v>498</v>
      </c>
      <c r="Q40" s="1"/>
      <c r="R40" s="1"/>
      <c r="S40" s="1"/>
      <c r="T40" s="1"/>
      <c r="U40" s="1"/>
      <c r="V40" s="1"/>
      <c r="W40" s="1"/>
    </row>
    <row r="41" spans="1:23" ht="11.25" customHeight="1" x14ac:dyDescent="0.2">
      <c r="A41" s="1"/>
      <c r="B41" s="15">
        <v>103022253</v>
      </c>
      <c r="C41" s="16" t="s">
        <v>29</v>
      </c>
      <c r="D41" s="17" t="s">
        <v>18</v>
      </c>
      <c r="E41" s="22">
        <f>'Table 1.1'!E41-'Table 1.1'!F41</f>
        <v>-0.73000000000001819</v>
      </c>
      <c r="F41" s="23">
        <f>'Table 1.1'!F41-'Table 1.1'!G41</f>
        <v>-267.59400000000005</v>
      </c>
      <c r="G41" s="23">
        <f>'Table 1.1'!G41-'Table 1.1'!H41</f>
        <v>-172.03499999999985</v>
      </c>
      <c r="H41" s="23">
        <f>'Table 1.1'!H41-'Table 1.1'!I41</f>
        <v>0</v>
      </c>
      <c r="I41" s="24">
        <f>'Table 1.1'!E41-'Table 1.1'!I41</f>
        <v>-440.35899999999992</v>
      </c>
      <c r="J41" s="62">
        <f>E41/'Table 1.1'!F41</f>
        <v>-3.815742499060534E-4</v>
      </c>
      <c r="K41" s="59">
        <f>F41/'Table 1.1'!G41</f>
        <v>-0.1227089572668856</v>
      </c>
      <c r="L41" s="59">
        <f>G41/'Table 1.1'!H41</f>
        <v>-7.3120629593548953E-2</v>
      </c>
      <c r="M41" s="63">
        <f>H41/'Table 1.1'!I41</f>
        <v>0</v>
      </c>
      <c r="N41" s="25">
        <f>I41/'Table 1.1'!I41</f>
        <v>-0.18716730506690873</v>
      </c>
      <c r="O41" s="92">
        <f t="shared" si="0"/>
        <v>403</v>
      </c>
      <c r="P41" s="93">
        <f t="shared" si="1"/>
        <v>440</v>
      </c>
      <c r="Q41" s="1"/>
      <c r="R41" s="1"/>
      <c r="S41" s="1"/>
      <c r="T41" s="1"/>
      <c r="U41" s="1"/>
      <c r="V41" s="1"/>
      <c r="W41" s="1"/>
    </row>
    <row r="42" spans="1:23" ht="11.25" customHeight="1" x14ac:dyDescent="0.2">
      <c r="A42" s="1"/>
      <c r="B42" s="15">
        <v>103022503</v>
      </c>
      <c r="C42" s="16" t="s">
        <v>30</v>
      </c>
      <c r="D42" s="17" t="s">
        <v>18</v>
      </c>
      <c r="E42" s="22">
        <f>'Table 1.1'!E42-'Table 1.1'!F42</f>
        <v>-608.32899999999972</v>
      </c>
      <c r="F42" s="23">
        <f>'Table 1.1'!F42-'Table 1.1'!G42</f>
        <v>-350.36599999999999</v>
      </c>
      <c r="G42" s="23">
        <f>'Table 1.1'!G42-'Table 1.1'!H42</f>
        <v>-352.80200000000059</v>
      </c>
      <c r="H42" s="23">
        <f>'Table 1.1'!H42-'Table 1.1'!I42</f>
        <v>0.97299999999995634</v>
      </c>
      <c r="I42" s="24">
        <f>'Table 1.1'!E42-'Table 1.1'!I42</f>
        <v>-1310.5240000000003</v>
      </c>
      <c r="J42" s="62">
        <f>E42/'Table 1.1'!F42</f>
        <v>-0.12043779218334018</v>
      </c>
      <c r="K42" s="59">
        <f>F42/'Table 1.1'!G42</f>
        <v>-6.4866412026481537E-2</v>
      </c>
      <c r="L42" s="59">
        <f>G42/'Table 1.1'!H42</f>
        <v>-6.1312628505101371E-2</v>
      </c>
      <c r="M42" s="63">
        <f>H42/'Table 1.1'!I42</f>
        <v>1.6912397604383324E-4</v>
      </c>
      <c r="N42" s="25">
        <f>I42/'Table 1.1'!I42</f>
        <v>-0.22779139730819989</v>
      </c>
      <c r="O42" s="92">
        <f t="shared" si="0"/>
        <v>483</v>
      </c>
      <c r="P42" s="93">
        <f t="shared" si="1"/>
        <v>465</v>
      </c>
      <c r="Q42" s="1"/>
      <c r="R42" s="1"/>
      <c r="S42" s="1"/>
      <c r="T42" s="1"/>
      <c r="U42" s="1"/>
      <c r="V42" s="1"/>
      <c r="W42" s="1"/>
    </row>
    <row r="43" spans="1:23" ht="11.25" customHeight="1" x14ac:dyDescent="0.2">
      <c r="A43" s="1"/>
      <c r="B43" s="15">
        <v>103022803</v>
      </c>
      <c r="C43" s="16" t="s">
        <v>31</v>
      </c>
      <c r="D43" s="17" t="s">
        <v>18</v>
      </c>
      <c r="E43" s="22">
        <f>'Table 1.1'!E43-'Table 1.1'!F43</f>
        <v>15.644000000000233</v>
      </c>
      <c r="F43" s="23">
        <f>'Table 1.1'!F43-'Table 1.1'!G43</f>
        <v>-46.753999999999905</v>
      </c>
      <c r="G43" s="23">
        <f>'Table 1.1'!G43-'Table 1.1'!H43</f>
        <v>275.45399999999972</v>
      </c>
      <c r="H43" s="23">
        <f>'Table 1.1'!H43-'Table 1.1'!I43</f>
        <v>-36.899999999999636</v>
      </c>
      <c r="I43" s="24">
        <f>'Table 1.1'!E43-'Table 1.1'!I43</f>
        <v>207.44400000000041</v>
      </c>
      <c r="J43" s="62">
        <f>E43/'Table 1.1'!F43</f>
        <v>3.2136262353839955E-3</v>
      </c>
      <c r="K43" s="59">
        <f>F43/'Table 1.1'!G43</f>
        <v>-9.5129482021048591E-3</v>
      </c>
      <c r="L43" s="59">
        <f>G43/'Table 1.1'!H43</f>
        <v>5.9373774739881056E-2</v>
      </c>
      <c r="M43" s="63">
        <f>H43/'Table 1.1'!I43</f>
        <v>-7.8909871881589089E-3</v>
      </c>
      <c r="N43" s="25">
        <f>I43/'Table 1.1'!I43</f>
        <v>4.4361461958277941E-2</v>
      </c>
      <c r="O43" s="92">
        <f t="shared" si="0"/>
        <v>121</v>
      </c>
      <c r="P43" s="93">
        <f t="shared" si="1"/>
        <v>161</v>
      </c>
      <c r="Q43" s="1"/>
      <c r="R43" s="1"/>
      <c r="S43" s="1"/>
      <c r="T43" s="1"/>
      <c r="U43" s="1"/>
      <c r="V43" s="1"/>
      <c r="W43" s="1"/>
    </row>
    <row r="44" spans="1:23" ht="11.25" customHeight="1" x14ac:dyDescent="0.2">
      <c r="A44" s="1"/>
      <c r="B44" s="15">
        <v>103023153</v>
      </c>
      <c r="C44" s="16" t="s">
        <v>32</v>
      </c>
      <c r="D44" s="17" t="s">
        <v>18</v>
      </c>
      <c r="E44" s="22">
        <f>'Table 1.1'!E44-'Table 1.1'!F44</f>
        <v>430.50700000000006</v>
      </c>
      <c r="F44" s="23">
        <f>'Table 1.1'!F44-'Table 1.1'!G44</f>
        <v>-87.105000000000018</v>
      </c>
      <c r="G44" s="23">
        <f>'Table 1.1'!G44-'Table 1.1'!H44</f>
        <v>161.54799999999977</v>
      </c>
      <c r="H44" s="23">
        <f>'Table 1.1'!H44-'Table 1.1'!I44</f>
        <v>0</v>
      </c>
      <c r="I44" s="24">
        <f>'Table 1.1'!E44-'Table 1.1'!I44</f>
        <v>504.94999999999982</v>
      </c>
      <c r="J44" s="62">
        <f>E44/'Table 1.1'!F44</f>
        <v>0.18180048386436093</v>
      </c>
      <c r="K44" s="59">
        <f>F44/'Table 1.1'!G44</f>
        <v>-3.5478859723582203E-2</v>
      </c>
      <c r="L44" s="59">
        <f>G44/'Table 1.1'!H44</f>
        <v>7.0434988855830272E-2</v>
      </c>
      <c r="M44" s="63">
        <f>H44/'Table 1.1'!I44</f>
        <v>0</v>
      </c>
      <c r="N44" s="25">
        <f>I44/'Table 1.1'!I44</f>
        <v>0.22015839021684908</v>
      </c>
      <c r="O44" s="92">
        <f t="shared" si="0"/>
        <v>63</v>
      </c>
      <c r="P44" s="93">
        <f t="shared" si="1"/>
        <v>37</v>
      </c>
      <c r="Q44" s="1"/>
      <c r="R44" s="1"/>
      <c r="S44" s="1"/>
      <c r="T44" s="1"/>
      <c r="U44" s="1"/>
      <c r="V44" s="1"/>
      <c r="W44" s="1"/>
    </row>
    <row r="45" spans="1:23" ht="11.25" customHeight="1" x14ac:dyDescent="0.2">
      <c r="A45" s="1"/>
      <c r="B45" s="15">
        <v>103023912</v>
      </c>
      <c r="C45" s="16" t="s">
        <v>33</v>
      </c>
      <c r="D45" s="17" t="s">
        <v>18</v>
      </c>
      <c r="E45" s="22">
        <f>'Table 1.1'!E45-'Table 1.1'!F45</f>
        <v>-360.279</v>
      </c>
      <c r="F45" s="23">
        <f>'Table 1.1'!F45-'Table 1.1'!G45</f>
        <v>-117.52599999999984</v>
      </c>
      <c r="G45" s="23">
        <f>'Table 1.1'!G45-'Table 1.1'!H45</f>
        <v>-127.50300000000016</v>
      </c>
      <c r="H45" s="23">
        <f>'Table 1.1'!H45-'Table 1.1'!I45</f>
        <v>-5.9690000000000509</v>
      </c>
      <c r="I45" s="24">
        <f>'Table 1.1'!E45-'Table 1.1'!I45</f>
        <v>-611.27700000000004</v>
      </c>
      <c r="J45" s="62">
        <f>E45/'Table 1.1'!F45</f>
        <v>-0.11716039715234536</v>
      </c>
      <c r="K45" s="59">
        <f>F45/'Table 1.1'!G45</f>
        <v>-3.6811795210075195E-2</v>
      </c>
      <c r="L45" s="59">
        <f>G45/'Table 1.1'!H45</f>
        <v>-3.8403118440562906E-2</v>
      </c>
      <c r="M45" s="63">
        <f>H45/'Table 1.1'!I45</f>
        <v>-1.7945996650722172E-3</v>
      </c>
      <c r="N45" s="25">
        <f>I45/'Table 1.1'!I45</f>
        <v>-0.1837824592840242</v>
      </c>
      <c r="O45" s="92">
        <f t="shared" si="0"/>
        <v>439</v>
      </c>
      <c r="P45" s="93">
        <f t="shared" si="1"/>
        <v>437</v>
      </c>
      <c r="Q45" s="1"/>
      <c r="R45" s="1"/>
      <c r="S45" s="1"/>
      <c r="T45" s="1"/>
      <c r="U45" s="1"/>
      <c r="V45" s="1"/>
      <c r="W45" s="1"/>
    </row>
    <row r="46" spans="1:23" ht="11.25" customHeight="1" x14ac:dyDescent="0.2">
      <c r="A46" s="1"/>
      <c r="B46" s="15">
        <v>103024102</v>
      </c>
      <c r="C46" s="16" t="s">
        <v>34</v>
      </c>
      <c r="D46" s="17" t="s">
        <v>18</v>
      </c>
      <c r="E46" s="22">
        <f>'Table 1.1'!E46-'Table 1.1'!F46</f>
        <v>-405.74500000000035</v>
      </c>
      <c r="F46" s="23">
        <f>'Table 1.1'!F46-'Table 1.1'!G46</f>
        <v>-220.33500000000004</v>
      </c>
      <c r="G46" s="23">
        <f>'Table 1.1'!G46-'Table 1.1'!H46</f>
        <v>-115.32499999999982</v>
      </c>
      <c r="H46" s="23">
        <f>'Table 1.1'!H46-'Table 1.1'!I46</f>
        <v>73.119000000000597</v>
      </c>
      <c r="I46" s="24">
        <f>'Table 1.1'!E46-'Table 1.1'!I46</f>
        <v>-668.2859999999996</v>
      </c>
      <c r="J46" s="62">
        <f>E46/'Table 1.1'!F46</f>
        <v>-9.4089746143548356E-2</v>
      </c>
      <c r="K46" s="59">
        <f>F46/'Table 1.1'!G46</f>
        <v>-4.8610593263902345E-2</v>
      </c>
      <c r="L46" s="59">
        <f>G46/'Table 1.1'!H46</f>
        <v>-2.4811859089724761E-2</v>
      </c>
      <c r="M46" s="63">
        <f>H46/'Table 1.1'!I46</f>
        <v>1.5982784172630552E-2</v>
      </c>
      <c r="N46" s="25">
        <f>I46/'Table 1.1'!I46</f>
        <v>-0.14607791276672941</v>
      </c>
      <c r="O46" s="92">
        <f t="shared" si="0"/>
        <v>448</v>
      </c>
      <c r="P46" s="93">
        <f t="shared" si="1"/>
        <v>394</v>
      </c>
      <c r="Q46" s="1"/>
      <c r="R46" s="1"/>
      <c r="S46" s="1"/>
      <c r="T46" s="1"/>
      <c r="U46" s="1"/>
      <c r="V46" s="1"/>
      <c r="W46" s="1"/>
    </row>
    <row r="47" spans="1:23" ht="11.25" customHeight="1" x14ac:dyDescent="0.2">
      <c r="A47" s="1"/>
      <c r="B47" s="15">
        <v>103024603</v>
      </c>
      <c r="C47" s="16" t="s">
        <v>35</v>
      </c>
      <c r="D47" s="17" t="s">
        <v>18</v>
      </c>
      <c r="E47" s="22">
        <f>'Table 1.1'!E47-'Table 1.1'!F47</f>
        <v>-135.96000000000004</v>
      </c>
      <c r="F47" s="23">
        <f>'Table 1.1'!F47-'Table 1.1'!G47</f>
        <v>27.476000000000113</v>
      </c>
      <c r="G47" s="23">
        <f>'Table 1.1'!G47-'Table 1.1'!H47</f>
        <v>-6.5880000000001928</v>
      </c>
      <c r="H47" s="23">
        <f>'Table 1.1'!H47-'Table 1.1'!I47</f>
        <v>-0.37099999999986721</v>
      </c>
      <c r="I47" s="24">
        <f>'Table 1.1'!E47-'Table 1.1'!I47</f>
        <v>-115.44299999999998</v>
      </c>
      <c r="J47" s="62">
        <f>E47/'Table 1.1'!F47</f>
        <v>-6.8805006429594071E-2</v>
      </c>
      <c r="K47" s="59">
        <f>F47/'Table 1.1'!G47</f>
        <v>1.410079223296592E-2</v>
      </c>
      <c r="L47" s="59">
        <f>G47/'Table 1.1'!H47</f>
        <v>-3.3695951831361646E-3</v>
      </c>
      <c r="M47" s="63">
        <f>H47/'Table 1.1'!I47</f>
        <v>-1.8972110486200844E-4</v>
      </c>
      <c r="N47" s="25">
        <f>I47/'Table 1.1'!I47</f>
        <v>-5.9034969025856268E-2</v>
      </c>
      <c r="O47" s="92">
        <f t="shared" si="0"/>
        <v>280</v>
      </c>
      <c r="P47" s="93">
        <f t="shared" si="1"/>
        <v>286</v>
      </c>
      <c r="Q47" s="1"/>
      <c r="R47" s="1"/>
      <c r="S47" s="1"/>
      <c r="T47" s="1"/>
      <c r="U47" s="1"/>
      <c r="V47" s="1"/>
      <c r="W47" s="1"/>
    </row>
    <row r="48" spans="1:23" ht="11.25" customHeight="1" x14ac:dyDescent="0.2">
      <c r="A48" s="1"/>
      <c r="B48" s="15">
        <v>103024753</v>
      </c>
      <c r="C48" s="16" t="s">
        <v>36</v>
      </c>
      <c r="D48" s="17" t="s">
        <v>18</v>
      </c>
      <c r="E48" s="22">
        <f>'Table 1.1'!E48-'Table 1.1'!F48</f>
        <v>-243.06899999999951</v>
      </c>
      <c r="F48" s="23">
        <f>'Table 1.1'!F48-'Table 1.1'!G48</f>
        <v>-69.471000000000458</v>
      </c>
      <c r="G48" s="23">
        <f>'Table 1.1'!G48-'Table 1.1'!H48</f>
        <v>-252.3779999999997</v>
      </c>
      <c r="H48" s="23">
        <f>'Table 1.1'!H48-'Table 1.1'!I48</f>
        <v>1.8230000000003201</v>
      </c>
      <c r="I48" s="24">
        <f>'Table 1.1'!E48-'Table 1.1'!I48</f>
        <v>-563.09499999999935</v>
      </c>
      <c r="J48" s="62">
        <f>E48/'Table 1.1'!F48</f>
        <v>-5.405503375256706E-2</v>
      </c>
      <c r="K48" s="59">
        <f>F48/'Table 1.1'!G48</f>
        <v>-1.5214295757096973E-2</v>
      </c>
      <c r="L48" s="59">
        <f>G48/'Table 1.1'!H48</f>
        <v>-5.237640249834799E-2</v>
      </c>
      <c r="M48" s="63">
        <f>H48/'Table 1.1'!I48</f>
        <v>3.784732393676778E-4</v>
      </c>
      <c r="N48" s="25">
        <f>I48/'Table 1.1'!I48</f>
        <v>-0.11690421762024401</v>
      </c>
      <c r="O48" s="92">
        <f t="shared" si="0"/>
        <v>430</v>
      </c>
      <c r="P48" s="93">
        <f t="shared" si="1"/>
        <v>367</v>
      </c>
      <c r="Q48" s="1"/>
      <c r="R48" s="1"/>
      <c r="S48" s="1"/>
      <c r="T48" s="1"/>
      <c r="U48" s="1"/>
      <c r="V48" s="1"/>
      <c r="W48" s="1"/>
    </row>
    <row r="49" spans="1:23" ht="11.25" customHeight="1" x14ac:dyDescent="0.2">
      <c r="A49" s="1"/>
      <c r="B49" s="15">
        <v>103025002</v>
      </c>
      <c r="C49" s="16" t="s">
        <v>37</v>
      </c>
      <c r="D49" s="17" t="s">
        <v>18</v>
      </c>
      <c r="E49" s="22">
        <f>'Table 1.1'!E49-'Table 1.1'!F49</f>
        <v>-212.13200000000006</v>
      </c>
      <c r="F49" s="23">
        <f>'Table 1.1'!F49-'Table 1.1'!G49</f>
        <v>-54.671000000000049</v>
      </c>
      <c r="G49" s="23">
        <f>'Table 1.1'!G49-'Table 1.1'!H49</f>
        <v>-46.24799999999982</v>
      </c>
      <c r="H49" s="23">
        <f>'Table 1.1'!H49-'Table 1.1'!I49</f>
        <v>-5.3369999999999891</v>
      </c>
      <c r="I49" s="24">
        <f>'Table 1.1'!E49-'Table 1.1'!I49</f>
        <v>-318.38799999999992</v>
      </c>
      <c r="J49" s="62">
        <f>E49/'Table 1.1'!F49</f>
        <v>-0.10796356766528509</v>
      </c>
      <c r="K49" s="59">
        <f>F49/'Table 1.1'!G49</f>
        <v>-2.7071297670385894E-2</v>
      </c>
      <c r="L49" s="59">
        <f>G49/'Table 1.1'!H49</f>
        <v>-2.2387810435542742E-2</v>
      </c>
      <c r="M49" s="63">
        <f>H49/'Table 1.1'!I49</f>
        <v>-2.5768865300825018E-3</v>
      </c>
      <c r="N49" s="25">
        <f>I49/'Table 1.1'!I49</f>
        <v>-0.15372863941163745</v>
      </c>
      <c r="O49" s="92">
        <f t="shared" si="0"/>
        <v>374</v>
      </c>
      <c r="P49" s="93">
        <f t="shared" si="1"/>
        <v>400</v>
      </c>
      <c r="Q49" s="1"/>
      <c r="R49" s="1"/>
      <c r="S49" s="1"/>
      <c r="T49" s="1"/>
      <c r="U49" s="1"/>
      <c r="V49" s="1"/>
      <c r="W49" s="1"/>
    </row>
    <row r="50" spans="1:23" ht="11.25" customHeight="1" x14ac:dyDescent="0.2">
      <c r="A50" s="1"/>
      <c r="B50" s="15">
        <v>103026002</v>
      </c>
      <c r="C50" s="16" t="s">
        <v>38</v>
      </c>
      <c r="D50" s="17" t="s">
        <v>18</v>
      </c>
      <c r="E50" s="22">
        <f>'Table 1.1'!E50-'Table 1.1'!F50</f>
        <v>-234.35699999999997</v>
      </c>
      <c r="F50" s="23">
        <f>'Table 1.1'!F50-'Table 1.1'!G50</f>
        <v>285.91400000000067</v>
      </c>
      <c r="G50" s="23">
        <f>'Table 1.1'!G50-'Table 1.1'!H50</f>
        <v>-125.21000000000095</v>
      </c>
      <c r="H50" s="23">
        <f>'Table 1.1'!H50-'Table 1.1'!I50</f>
        <v>8.0760000000009313</v>
      </c>
      <c r="I50" s="24">
        <f>'Table 1.1'!E50-'Table 1.1'!I50</f>
        <v>-65.576999999999316</v>
      </c>
      <c r="J50" s="62">
        <f>E50/'Table 1.1'!F50</f>
        <v>-2.0884239094983333E-2</v>
      </c>
      <c r="K50" s="59">
        <f>F50/'Table 1.1'!G50</f>
        <v>2.614476743452384E-2</v>
      </c>
      <c r="L50" s="59">
        <f>G50/'Table 1.1'!H50</f>
        <v>-1.1319940707052929E-2</v>
      </c>
      <c r="M50" s="63">
        <f>H50/'Table 1.1'!I50</f>
        <v>7.3066558966784312E-4</v>
      </c>
      <c r="N50" s="25">
        <f>I50/'Table 1.1'!I50</f>
        <v>-5.9329937312583118E-3</v>
      </c>
      <c r="O50" s="92">
        <f t="shared" si="0"/>
        <v>255</v>
      </c>
      <c r="P50" s="93">
        <f t="shared" si="1"/>
        <v>228</v>
      </c>
      <c r="Q50" s="1"/>
      <c r="R50" s="1"/>
      <c r="S50" s="1"/>
      <c r="T50" s="1"/>
      <c r="U50" s="1"/>
      <c r="V50" s="1"/>
      <c r="W50" s="1"/>
    </row>
    <row r="51" spans="1:23" ht="11.25" customHeight="1" x14ac:dyDescent="0.2">
      <c r="A51" s="1"/>
      <c r="B51" s="15">
        <v>103026303</v>
      </c>
      <c r="C51" s="16" t="s">
        <v>39</v>
      </c>
      <c r="D51" s="17" t="s">
        <v>18</v>
      </c>
      <c r="E51" s="22">
        <f>'Table 1.1'!E51-'Table 1.1'!F51</f>
        <v>-139.57600000000002</v>
      </c>
      <c r="F51" s="23">
        <f>'Table 1.1'!F51-'Table 1.1'!G51</f>
        <v>62.047000000000025</v>
      </c>
      <c r="G51" s="23">
        <f>'Table 1.1'!G51-'Table 1.1'!H51</f>
        <v>16.23700000000008</v>
      </c>
      <c r="H51" s="23">
        <f>'Table 1.1'!H51-'Table 1.1'!I51</f>
        <v>1.7960000000002765</v>
      </c>
      <c r="I51" s="24">
        <f>'Table 1.1'!E51-'Table 1.1'!I51</f>
        <v>-59.49599999999964</v>
      </c>
      <c r="J51" s="62">
        <f>E51/'Table 1.1'!F51</f>
        <v>-6.3544701322694602E-2</v>
      </c>
      <c r="K51" s="59">
        <f>F51/'Table 1.1'!G51</f>
        <v>2.9069260803933943E-2</v>
      </c>
      <c r="L51" s="59">
        <f>G51/'Table 1.1'!H51</f>
        <v>7.6654091625173813E-3</v>
      </c>
      <c r="M51" s="63">
        <f>H51/'Table 1.1'!I51</f>
        <v>8.4860242834496383E-4</v>
      </c>
      <c r="N51" s="25">
        <f>I51/'Table 1.1'!I51</f>
        <v>-2.8111609174166975E-2</v>
      </c>
      <c r="O51" s="92">
        <f t="shared" si="0"/>
        <v>251</v>
      </c>
      <c r="P51" s="93">
        <f t="shared" si="1"/>
        <v>250</v>
      </c>
      <c r="Q51" s="1"/>
      <c r="R51" s="1"/>
      <c r="S51" s="1"/>
      <c r="T51" s="1"/>
      <c r="U51" s="1"/>
      <c r="V51" s="1"/>
      <c r="W51" s="1"/>
    </row>
    <row r="52" spans="1:23" ht="11.25" customHeight="1" x14ac:dyDescent="0.2">
      <c r="A52" s="1"/>
      <c r="B52" s="15">
        <v>103026343</v>
      </c>
      <c r="C52" s="16" t="s">
        <v>40</v>
      </c>
      <c r="D52" s="17" t="s">
        <v>18</v>
      </c>
      <c r="E52" s="22">
        <f>'Table 1.1'!E52-'Table 1.1'!F52</f>
        <v>303.98900000000003</v>
      </c>
      <c r="F52" s="23">
        <f>'Table 1.1'!F52-'Table 1.1'!G52</f>
        <v>-126.87699999999995</v>
      </c>
      <c r="G52" s="23">
        <f>'Table 1.1'!G52-'Table 1.1'!H52</f>
        <v>-473.82200000000012</v>
      </c>
      <c r="H52" s="23">
        <f>'Table 1.1'!H52-'Table 1.1'!I52</f>
        <v>3.1829999999999927</v>
      </c>
      <c r="I52" s="24">
        <f>'Table 1.1'!E52-'Table 1.1'!I52</f>
        <v>-293.52700000000004</v>
      </c>
      <c r="J52" s="62">
        <f>E52/'Table 1.1'!F52</f>
        <v>9.9562303038004715E-2</v>
      </c>
      <c r="K52" s="59">
        <f>F52/'Table 1.1'!G52</f>
        <v>-3.9896784126188502E-2</v>
      </c>
      <c r="L52" s="59">
        <f>G52/'Table 1.1'!H52</f>
        <v>-0.12967380806485473</v>
      </c>
      <c r="M52" s="63">
        <f>H52/'Table 1.1'!I52</f>
        <v>8.7187086559821427E-4</v>
      </c>
      <c r="N52" s="25">
        <f>I52/'Table 1.1'!I52</f>
        <v>-8.0401394774253121E-2</v>
      </c>
      <c r="O52" s="92">
        <f t="shared" si="0"/>
        <v>363</v>
      </c>
      <c r="P52" s="93">
        <f t="shared" si="1"/>
        <v>313</v>
      </c>
      <c r="Q52" s="1"/>
      <c r="R52" s="1"/>
      <c r="S52" s="1"/>
      <c r="T52" s="1"/>
      <c r="U52" s="1"/>
      <c r="V52" s="1"/>
      <c r="W52" s="1"/>
    </row>
    <row r="53" spans="1:23" ht="11.25" customHeight="1" x14ac:dyDescent="0.2">
      <c r="A53" s="1"/>
      <c r="B53" s="15">
        <v>103026402</v>
      </c>
      <c r="C53" s="16" t="s">
        <v>41</v>
      </c>
      <c r="D53" s="17" t="s">
        <v>18</v>
      </c>
      <c r="E53" s="22">
        <f>'Table 1.1'!E53-'Table 1.1'!F53</f>
        <v>-288.0939999999996</v>
      </c>
      <c r="F53" s="23">
        <f>'Table 1.1'!F53-'Table 1.1'!G53</f>
        <v>-223.10900000000038</v>
      </c>
      <c r="G53" s="23">
        <f>'Table 1.1'!G53-'Table 1.1'!H53</f>
        <v>196.13200000000006</v>
      </c>
      <c r="H53" s="23">
        <f>'Table 1.1'!H53-'Table 1.1'!I53</f>
        <v>-4.7729999999996835</v>
      </c>
      <c r="I53" s="24">
        <f>'Table 1.1'!E53-'Table 1.1'!I53</f>
        <v>-319.8439999999996</v>
      </c>
      <c r="J53" s="62">
        <f>E53/'Table 1.1'!F53</f>
        <v>-7.9402208259710325E-2</v>
      </c>
      <c r="K53" s="59">
        <f>F53/'Table 1.1'!G53</f>
        <v>-5.7929384566012002E-2</v>
      </c>
      <c r="L53" s="59">
        <f>G53/'Table 1.1'!H53</f>
        <v>5.3657410244513135E-2</v>
      </c>
      <c r="M53" s="63">
        <f>H53/'Table 1.1'!I53</f>
        <v>-1.3040851772809082E-3</v>
      </c>
      <c r="N53" s="25">
        <f>I53/'Table 1.1'!I53</f>
        <v>-8.7388187605753606E-2</v>
      </c>
      <c r="O53" s="92">
        <f t="shared" si="0"/>
        <v>375</v>
      </c>
      <c r="P53" s="93">
        <f t="shared" si="1"/>
        <v>323</v>
      </c>
      <c r="Q53" s="1"/>
      <c r="R53" s="1"/>
      <c r="S53" s="1"/>
      <c r="T53" s="1"/>
      <c r="U53" s="1"/>
      <c r="V53" s="1"/>
      <c r="W53" s="1"/>
    </row>
    <row r="54" spans="1:23" ht="11.25" customHeight="1" x14ac:dyDescent="0.2">
      <c r="A54" s="1"/>
      <c r="B54" s="15">
        <v>103026852</v>
      </c>
      <c r="C54" s="16" t="s">
        <v>42</v>
      </c>
      <c r="D54" s="17" t="s">
        <v>18</v>
      </c>
      <c r="E54" s="22">
        <f>'Table 1.1'!E54-'Table 1.1'!F54</f>
        <v>2.6840000000001965</v>
      </c>
      <c r="F54" s="23">
        <f>'Table 1.1'!F54-'Table 1.1'!G54</f>
        <v>306.67900000000009</v>
      </c>
      <c r="G54" s="23">
        <f>'Table 1.1'!G54-'Table 1.1'!H54</f>
        <v>-1.819999999999709</v>
      </c>
      <c r="H54" s="23">
        <f>'Table 1.1'!H54-'Table 1.1'!I54</f>
        <v>-0.61300000000028376</v>
      </c>
      <c r="I54" s="24">
        <f>'Table 1.1'!E54-'Table 1.1'!I54</f>
        <v>306.93000000000029</v>
      </c>
      <c r="J54" s="62">
        <f>E54/'Table 1.1'!F54</f>
        <v>5.8371212640199023E-4</v>
      </c>
      <c r="K54" s="59">
        <f>F54/'Table 1.1'!G54</f>
        <v>7.1462326033128937E-2</v>
      </c>
      <c r="L54" s="59">
        <f>G54/'Table 1.1'!H54</f>
        <v>-4.239165322322627E-4</v>
      </c>
      <c r="M54" s="63">
        <f>H54/'Table 1.1'!I54</f>
        <v>-1.4276029475233273E-4</v>
      </c>
      <c r="N54" s="25">
        <f>I54/'Table 1.1'!I54</f>
        <v>7.1480289181587664E-2</v>
      </c>
      <c r="O54" s="92">
        <f t="shared" si="0"/>
        <v>94</v>
      </c>
      <c r="P54" s="93">
        <f t="shared" si="1"/>
        <v>127</v>
      </c>
      <c r="Q54" s="1"/>
      <c r="R54" s="1"/>
      <c r="S54" s="1"/>
      <c r="T54" s="1"/>
      <c r="U54" s="1"/>
      <c r="V54" s="1"/>
      <c r="W54" s="1"/>
    </row>
    <row r="55" spans="1:23" ht="11.25" customHeight="1" x14ac:dyDescent="0.2">
      <c r="A55" s="1"/>
      <c r="B55" s="15">
        <v>103026873</v>
      </c>
      <c r="C55" s="16" t="s">
        <v>43</v>
      </c>
      <c r="D55" s="17" t="s">
        <v>18</v>
      </c>
      <c r="E55" s="22">
        <f>'Table 1.1'!E55-'Table 1.1'!F55</f>
        <v>-224.47600000000011</v>
      </c>
      <c r="F55" s="23">
        <f>'Table 1.1'!F55-'Table 1.1'!G55</f>
        <v>-352.30299999999988</v>
      </c>
      <c r="G55" s="23">
        <f>'Table 1.1'!G55-'Table 1.1'!H55</f>
        <v>-314.96399999999994</v>
      </c>
      <c r="H55" s="23">
        <f>'Table 1.1'!H55-'Table 1.1'!I55</f>
        <v>-27.979000000000269</v>
      </c>
      <c r="I55" s="24">
        <f>'Table 1.1'!E55-'Table 1.1'!I55</f>
        <v>-919.72200000000021</v>
      </c>
      <c r="J55" s="62">
        <f>E55/'Table 1.1'!F55</f>
        <v>-0.15236996259918689</v>
      </c>
      <c r="K55" s="59">
        <f>F55/'Table 1.1'!G55</f>
        <v>-0.19298637712930958</v>
      </c>
      <c r="L55" s="59">
        <f>G55/'Table 1.1'!H55</f>
        <v>-0.14714526579574741</v>
      </c>
      <c r="M55" s="63">
        <f>H55/'Table 1.1'!I55</f>
        <v>-1.2902609943573397E-2</v>
      </c>
      <c r="N55" s="25">
        <f>I55/'Table 1.1'!I55</f>
        <v>-0.42413289333153797</v>
      </c>
      <c r="O55" s="92">
        <f t="shared" si="0"/>
        <v>468</v>
      </c>
      <c r="P55" s="93">
        <f t="shared" si="1"/>
        <v>497</v>
      </c>
      <c r="Q55" s="1"/>
      <c r="R55" s="1"/>
      <c r="S55" s="1"/>
      <c r="T55" s="1"/>
      <c r="U55" s="1"/>
      <c r="V55" s="1"/>
      <c r="W55" s="1"/>
    </row>
    <row r="56" spans="1:23" ht="11.25" customHeight="1" x14ac:dyDescent="0.2">
      <c r="A56" s="1"/>
      <c r="B56" s="15">
        <v>103026902</v>
      </c>
      <c r="C56" s="16" t="s">
        <v>44</v>
      </c>
      <c r="D56" s="17" t="s">
        <v>18</v>
      </c>
      <c r="E56" s="22">
        <f>'Table 1.1'!E56-'Table 1.1'!F56</f>
        <v>-146.20000000000027</v>
      </c>
      <c r="F56" s="23">
        <f>'Table 1.1'!F56-'Table 1.1'!G56</f>
        <v>115.24299999999994</v>
      </c>
      <c r="G56" s="23">
        <f>'Table 1.1'!G56-'Table 1.1'!H56</f>
        <v>-172.98199999999997</v>
      </c>
      <c r="H56" s="23">
        <f>'Table 1.1'!H56-'Table 1.1'!I56</f>
        <v>-6.1209999999996398</v>
      </c>
      <c r="I56" s="24">
        <f>'Table 1.1'!E56-'Table 1.1'!I56</f>
        <v>-210.05999999999995</v>
      </c>
      <c r="J56" s="62">
        <f>E56/'Table 1.1'!F56</f>
        <v>-4.0216420457999634E-2</v>
      </c>
      <c r="K56" s="59">
        <f>F56/'Table 1.1'!G56</f>
        <v>3.273867016960938E-2</v>
      </c>
      <c r="L56" s="59">
        <f>G56/'Table 1.1'!H56</f>
        <v>-4.6839621236532195E-2</v>
      </c>
      <c r="M56" s="63">
        <f>H56/'Table 1.1'!I56</f>
        <v>-1.6546861192081295E-3</v>
      </c>
      <c r="N56" s="25">
        <f>I56/'Table 1.1'!I56</f>
        <v>-5.6785389021545507E-2</v>
      </c>
      <c r="O56" s="92">
        <f t="shared" si="0"/>
        <v>318</v>
      </c>
      <c r="P56" s="93">
        <f t="shared" si="1"/>
        <v>282</v>
      </c>
      <c r="Q56" s="1"/>
      <c r="R56" s="1"/>
      <c r="S56" s="1"/>
      <c r="T56" s="1"/>
      <c r="U56" s="1"/>
      <c r="V56" s="1"/>
      <c r="W56" s="1"/>
    </row>
    <row r="57" spans="1:23" ht="11.25" customHeight="1" x14ac:dyDescent="0.2">
      <c r="A57" s="1"/>
      <c r="B57" s="15">
        <v>103027352</v>
      </c>
      <c r="C57" s="16" t="s">
        <v>45</v>
      </c>
      <c r="D57" s="17" t="s">
        <v>18</v>
      </c>
      <c r="E57" s="22">
        <f>'Table 1.1'!E57-'Table 1.1'!F57</f>
        <v>-431.07300000000032</v>
      </c>
      <c r="F57" s="23">
        <f>'Table 1.1'!F57-'Table 1.1'!G57</f>
        <v>-289.46100000000024</v>
      </c>
      <c r="G57" s="23">
        <f>'Table 1.1'!G57-'Table 1.1'!H57</f>
        <v>-417.75500000000011</v>
      </c>
      <c r="H57" s="23">
        <f>'Table 1.1'!H57-'Table 1.1'!I57</f>
        <v>0.72800000000006548</v>
      </c>
      <c r="I57" s="24">
        <f>'Table 1.1'!E57-'Table 1.1'!I57</f>
        <v>-1137.5610000000006</v>
      </c>
      <c r="J57" s="62">
        <f>E57/'Table 1.1'!F57</f>
        <v>-6.8053104637846765E-2</v>
      </c>
      <c r="K57" s="59">
        <f>F57/'Table 1.1'!G57</f>
        <v>-4.3699990171838864E-2</v>
      </c>
      <c r="L57" s="59">
        <f>G57/'Table 1.1'!H57</f>
        <v>-5.9326900873639413E-2</v>
      </c>
      <c r="M57" s="63">
        <f>H57/'Table 1.1'!I57</f>
        <v>1.0339660694377319E-4</v>
      </c>
      <c r="N57" s="25">
        <f>I57/'Table 1.1'!I57</f>
        <v>-0.16156586207631188</v>
      </c>
      <c r="O57" s="92">
        <f t="shared" si="0"/>
        <v>478</v>
      </c>
      <c r="P57" s="93">
        <f t="shared" si="1"/>
        <v>412</v>
      </c>
      <c r="Q57" s="1"/>
      <c r="R57" s="1"/>
      <c r="S57" s="1"/>
      <c r="T57" s="1"/>
      <c r="U57" s="1"/>
      <c r="V57" s="1"/>
      <c r="W57" s="1"/>
    </row>
    <row r="58" spans="1:23" ht="11.25" customHeight="1" x14ac:dyDescent="0.2">
      <c r="A58" s="1"/>
      <c r="B58" s="15">
        <v>103027503</v>
      </c>
      <c r="C58" s="16" t="s">
        <v>46</v>
      </c>
      <c r="D58" s="17" t="s">
        <v>18</v>
      </c>
      <c r="E58" s="22">
        <f>'Table 1.1'!E58-'Table 1.1'!F58</f>
        <v>55.699000000000069</v>
      </c>
      <c r="F58" s="23">
        <f>'Table 1.1'!F58-'Table 1.1'!G58</f>
        <v>-98.990999999999985</v>
      </c>
      <c r="G58" s="23">
        <f>'Table 1.1'!G58-'Table 1.1'!H58</f>
        <v>-182.25200000000041</v>
      </c>
      <c r="H58" s="23">
        <f>'Table 1.1'!H58-'Table 1.1'!I58</f>
        <v>1.1590000000001055</v>
      </c>
      <c r="I58" s="24">
        <f>'Table 1.1'!E58-'Table 1.1'!I58</f>
        <v>-224.38500000000022</v>
      </c>
      <c r="J58" s="62">
        <f>E58/'Table 1.1'!F58</f>
        <v>2.238266770826304E-2</v>
      </c>
      <c r="K58" s="59">
        <f>F58/'Table 1.1'!G58</f>
        <v>-3.825770180163781E-2</v>
      </c>
      <c r="L58" s="59">
        <f>G58/'Table 1.1'!H58</f>
        <v>-6.5801335942010389E-2</v>
      </c>
      <c r="M58" s="63">
        <f>H58/'Table 1.1'!I58</f>
        <v>4.1862736457643342E-4</v>
      </c>
      <c r="N58" s="25">
        <f>I58/'Table 1.1'!I58</f>
        <v>-8.1047196894283483E-2</v>
      </c>
      <c r="O58" s="92">
        <f t="shared" si="0"/>
        <v>328</v>
      </c>
      <c r="P58" s="93">
        <f t="shared" si="1"/>
        <v>315</v>
      </c>
      <c r="Q58" s="1"/>
      <c r="R58" s="1"/>
      <c r="S58" s="1"/>
      <c r="T58" s="1"/>
      <c r="U58" s="1"/>
      <c r="V58" s="1"/>
      <c r="W58" s="1"/>
    </row>
    <row r="59" spans="1:23" ht="11.25" customHeight="1" x14ac:dyDescent="0.2">
      <c r="A59" s="1"/>
      <c r="B59" s="15">
        <v>103027753</v>
      </c>
      <c r="C59" s="16" t="s">
        <v>47</v>
      </c>
      <c r="D59" s="17" t="s">
        <v>18</v>
      </c>
      <c r="E59" s="22">
        <f>'Table 1.1'!E59-'Table 1.1'!F59</f>
        <v>52.875</v>
      </c>
      <c r="F59" s="23">
        <f>'Table 1.1'!F59-'Table 1.1'!G59</f>
        <v>-216.56299999999987</v>
      </c>
      <c r="G59" s="23">
        <f>'Table 1.1'!G59-'Table 1.1'!H59</f>
        <v>-67.373000000000047</v>
      </c>
      <c r="H59" s="23">
        <f>'Table 1.1'!H59-'Table 1.1'!I59</f>
        <v>-0.5</v>
      </c>
      <c r="I59" s="24">
        <f>'Table 1.1'!E59-'Table 1.1'!I59</f>
        <v>-231.56099999999992</v>
      </c>
      <c r="J59" s="62">
        <f>E59/'Table 1.1'!F59</f>
        <v>3.836798727525248E-2</v>
      </c>
      <c r="K59" s="59">
        <f>F59/'Table 1.1'!G59</f>
        <v>-0.13580469879253629</v>
      </c>
      <c r="L59" s="59">
        <f>G59/'Table 1.1'!H59</f>
        <v>-4.0536377627948365E-2</v>
      </c>
      <c r="M59" s="63">
        <f>H59/'Table 1.1'!I59</f>
        <v>-3.0074500552769321E-4</v>
      </c>
      <c r="N59" s="25">
        <f>I59/'Table 1.1'!I59</f>
        <v>-0.13928162844999628</v>
      </c>
      <c r="O59" s="92">
        <f t="shared" si="0"/>
        <v>335</v>
      </c>
      <c r="P59" s="93">
        <f t="shared" si="1"/>
        <v>389</v>
      </c>
      <c r="Q59" s="1"/>
      <c r="R59" s="1"/>
      <c r="S59" s="1"/>
      <c r="T59" s="1"/>
      <c r="U59" s="1"/>
      <c r="V59" s="1"/>
      <c r="W59" s="1"/>
    </row>
    <row r="60" spans="1:23" ht="11.25" customHeight="1" x14ac:dyDescent="0.2">
      <c r="A60" s="1"/>
      <c r="B60" s="15">
        <v>103028203</v>
      </c>
      <c r="C60" s="16" t="s">
        <v>48</v>
      </c>
      <c r="D60" s="17" t="s">
        <v>18</v>
      </c>
      <c r="E60" s="22">
        <f>'Table 1.1'!E60-'Table 1.1'!F60</f>
        <v>29.524000000000115</v>
      </c>
      <c r="F60" s="23">
        <f>'Table 1.1'!F60-'Table 1.1'!G60</f>
        <v>11.858999999999924</v>
      </c>
      <c r="G60" s="23">
        <f>'Table 1.1'!G60-'Table 1.1'!H60</f>
        <v>-352.53800000000001</v>
      </c>
      <c r="H60" s="23">
        <f>'Table 1.1'!H60-'Table 1.1'!I60</f>
        <v>0</v>
      </c>
      <c r="I60" s="24">
        <f>'Table 1.1'!E60-'Table 1.1'!I60</f>
        <v>-311.15499999999997</v>
      </c>
      <c r="J60" s="62">
        <f>E60/'Table 1.1'!F60</f>
        <v>2.8283269532163181E-2</v>
      </c>
      <c r="K60" s="59">
        <f>F60/'Table 1.1'!G60</f>
        <v>1.1491178855998275E-2</v>
      </c>
      <c r="L60" s="59">
        <f>G60/'Table 1.1'!H60</f>
        <v>-0.25462335334228453</v>
      </c>
      <c r="M60" s="63">
        <f>H60/'Table 1.1'!I60</f>
        <v>0</v>
      </c>
      <c r="N60" s="25">
        <f>I60/'Table 1.1'!I60</f>
        <v>-0.22473415492576271</v>
      </c>
      <c r="O60" s="92">
        <f t="shared" si="0"/>
        <v>372</v>
      </c>
      <c r="P60" s="93">
        <f t="shared" si="1"/>
        <v>461</v>
      </c>
      <c r="Q60" s="1"/>
      <c r="R60" s="1"/>
      <c r="S60" s="1"/>
      <c r="T60" s="1"/>
      <c r="U60" s="1"/>
      <c r="V60" s="1"/>
      <c r="W60" s="1"/>
    </row>
    <row r="61" spans="1:23" ht="11.25" customHeight="1" x14ac:dyDescent="0.2">
      <c r="A61" s="1"/>
      <c r="B61" s="15">
        <v>103028302</v>
      </c>
      <c r="C61" s="16" t="s">
        <v>49</v>
      </c>
      <c r="D61" s="17" t="s">
        <v>18</v>
      </c>
      <c r="E61" s="22">
        <f>'Table 1.1'!E61-'Table 1.1'!F61</f>
        <v>-197.73399999999992</v>
      </c>
      <c r="F61" s="23">
        <f>'Table 1.1'!F61-'Table 1.1'!G61</f>
        <v>186.32600000000002</v>
      </c>
      <c r="G61" s="23">
        <f>'Table 1.1'!G61-'Table 1.1'!H61</f>
        <v>94.744000000000142</v>
      </c>
      <c r="H61" s="23">
        <f>'Table 1.1'!H61-'Table 1.1'!I61</f>
        <v>0</v>
      </c>
      <c r="I61" s="24">
        <f>'Table 1.1'!E61-'Table 1.1'!I61</f>
        <v>83.33600000000024</v>
      </c>
      <c r="J61" s="62">
        <f>E61/'Table 1.1'!F61</f>
        <v>-4.7392903743515437E-2</v>
      </c>
      <c r="K61" s="59">
        <f>F61/'Table 1.1'!G61</f>
        <v>4.6746257183443052E-2</v>
      </c>
      <c r="L61" s="59">
        <f>G61/'Table 1.1'!H61</f>
        <v>2.4348535834319795E-2</v>
      </c>
      <c r="M61" s="63">
        <f>H61/'Table 1.1'!I61</f>
        <v>0</v>
      </c>
      <c r="N61" s="25">
        <f>I61/'Table 1.1'!I61</f>
        <v>2.1416760768902275E-2</v>
      </c>
      <c r="O61" s="92">
        <f t="shared" si="0"/>
        <v>169</v>
      </c>
      <c r="P61" s="93">
        <f t="shared" si="1"/>
        <v>195</v>
      </c>
      <c r="Q61" s="1"/>
      <c r="R61" s="1"/>
      <c r="S61" s="1"/>
      <c r="T61" s="1"/>
      <c r="U61" s="1"/>
      <c r="V61" s="1"/>
      <c r="W61" s="1"/>
    </row>
    <row r="62" spans="1:23" ht="11.25" customHeight="1" x14ac:dyDescent="0.2">
      <c r="A62" s="1"/>
      <c r="B62" s="15">
        <v>103028653</v>
      </c>
      <c r="C62" s="16" t="s">
        <v>50</v>
      </c>
      <c r="D62" s="17" t="s">
        <v>18</v>
      </c>
      <c r="E62" s="22">
        <f>'Table 1.1'!E62-'Table 1.1'!F62</f>
        <v>154.55000000000018</v>
      </c>
      <c r="F62" s="23">
        <f>'Table 1.1'!F62-'Table 1.1'!G62</f>
        <v>-142.77199999999993</v>
      </c>
      <c r="G62" s="23">
        <f>'Table 1.1'!G62-'Table 1.1'!H62</f>
        <v>6.819999999999709</v>
      </c>
      <c r="H62" s="23">
        <f>'Table 1.1'!H62-'Table 1.1'!I62</f>
        <v>28.557000000000244</v>
      </c>
      <c r="I62" s="24">
        <f>'Table 1.1'!E62-'Table 1.1'!I62</f>
        <v>47.1550000000002</v>
      </c>
      <c r="J62" s="62">
        <f>E62/'Table 1.1'!F62</f>
        <v>5.9886225858062553E-2</v>
      </c>
      <c r="K62" s="59">
        <f>F62/'Table 1.1'!G62</f>
        <v>-5.2422270028371569E-2</v>
      </c>
      <c r="L62" s="59">
        <f>G62/'Table 1.1'!H62</f>
        <v>2.5104180508627293E-3</v>
      </c>
      <c r="M62" s="63">
        <f>H62/'Table 1.1'!I62</f>
        <v>1.0623401765247353E-2</v>
      </c>
      <c r="N62" s="25">
        <f>I62/'Table 1.1'!I62</f>
        <v>1.7541986561621908E-2</v>
      </c>
      <c r="O62" s="92">
        <f t="shared" si="0"/>
        <v>192</v>
      </c>
      <c r="P62" s="93">
        <f t="shared" si="1"/>
        <v>204</v>
      </c>
      <c r="Q62" s="1"/>
      <c r="R62" s="1"/>
      <c r="S62" s="1"/>
      <c r="T62" s="1"/>
      <c r="U62" s="1"/>
      <c r="V62" s="1"/>
      <c r="W62" s="1"/>
    </row>
    <row r="63" spans="1:23" ht="11.25" customHeight="1" x14ac:dyDescent="0.2">
      <c r="A63" s="1"/>
      <c r="B63" s="15">
        <v>103028703</v>
      </c>
      <c r="C63" s="16" t="s">
        <v>51</v>
      </c>
      <c r="D63" s="17" t="s">
        <v>18</v>
      </c>
      <c r="E63" s="22">
        <f>'Table 1.1'!E63-'Table 1.1'!F63</f>
        <v>217.26900000000023</v>
      </c>
      <c r="F63" s="23">
        <f>'Table 1.1'!F63-'Table 1.1'!G63</f>
        <v>-92.434000000000196</v>
      </c>
      <c r="G63" s="23">
        <f>'Table 1.1'!G63-'Table 1.1'!H63</f>
        <v>490.45000000000027</v>
      </c>
      <c r="H63" s="23">
        <f>'Table 1.1'!H63-'Table 1.1'!I63</f>
        <v>-0.55600000000004002</v>
      </c>
      <c r="I63" s="24">
        <f>'Table 1.1'!E63-'Table 1.1'!I63</f>
        <v>614.72900000000027</v>
      </c>
      <c r="J63" s="62">
        <f>E63/'Table 1.1'!F63</f>
        <v>7.0477332287538011E-2</v>
      </c>
      <c r="K63" s="59">
        <f>F63/'Table 1.1'!G63</f>
        <v>-2.9110732838779938E-2</v>
      </c>
      <c r="L63" s="59">
        <f>G63/'Table 1.1'!H63</f>
        <v>0.18267620925914557</v>
      </c>
      <c r="M63" s="63">
        <f>H63/'Table 1.1'!I63</f>
        <v>-2.0704851228570015E-4</v>
      </c>
      <c r="N63" s="25">
        <f>I63/'Table 1.1'!I63</f>
        <v>0.22891856997997673</v>
      </c>
      <c r="O63" s="92">
        <f t="shared" si="0"/>
        <v>54</v>
      </c>
      <c r="P63" s="93">
        <f t="shared" si="1"/>
        <v>34</v>
      </c>
      <c r="Q63" s="1"/>
      <c r="R63" s="1"/>
      <c r="S63" s="1"/>
      <c r="T63" s="1"/>
      <c r="U63" s="1"/>
      <c r="V63" s="1"/>
      <c r="W63" s="1"/>
    </row>
    <row r="64" spans="1:23" ht="11.25" customHeight="1" x14ac:dyDescent="0.2">
      <c r="A64" s="1"/>
      <c r="B64" s="15">
        <v>103028753</v>
      </c>
      <c r="C64" s="16" t="s">
        <v>52</v>
      </c>
      <c r="D64" s="17" t="s">
        <v>18</v>
      </c>
      <c r="E64" s="22">
        <f>'Table 1.1'!E64-'Table 1.1'!F64</f>
        <v>-24.852000000000089</v>
      </c>
      <c r="F64" s="23">
        <f>'Table 1.1'!F64-'Table 1.1'!G64</f>
        <v>-131.17200000000003</v>
      </c>
      <c r="G64" s="23">
        <f>'Table 1.1'!G64-'Table 1.1'!H64</f>
        <v>-0.17499999999995453</v>
      </c>
      <c r="H64" s="23">
        <f>'Table 1.1'!H64-'Table 1.1'!I64</f>
        <v>1.3230000000000928</v>
      </c>
      <c r="I64" s="24">
        <f>'Table 1.1'!E64-'Table 1.1'!I64</f>
        <v>-154.87599999999998</v>
      </c>
      <c r="J64" s="62">
        <f>E64/'Table 1.1'!F64</f>
        <v>-1.6752850957464725E-2</v>
      </c>
      <c r="K64" s="59">
        <f>F64/'Table 1.1'!G64</f>
        <v>-8.1240117649900509E-2</v>
      </c>
      <c r="L64" s="59">
        <f>G64/'Table 1.1'!H64</f>
        <v>-1.0837282232551637E-4</v>
      </c>
      <c r="M64" s="63">
        <f>H64/'Table 1.1'!I64</f>
        <v>8.1997033727871044E-4</v>
      </c>
      <c r="N64" s="25">
        <f>I64/'Table 1.1'!I64</f>
        <v>-9.5989210851374629E-2</v>
      </c>
      <c r="O64" s="92">
        <f t="shared" si="0"/>
        <v>301</v>
      </c>
      <c r="P64" s="93">
        <f t="shared" si="1"/>
        <v>334</v>
      </c>
      <c r="Q64" s="1"/>
      <c r="R64" s="1"/>
      <c r="S64" s="1"/>
      <c r="T64" s="1"/>
      <c r="U64" s="1"/>
      <c r="V64" s="1"/>
      <c r="W64" s="1"/>
    </row>
    <row r="65" spans="1:23" ht="11.25" customHeight="1" x14ac:dyDescent="0.2">
      <c r="A65" s="1"/>
      <c r="B65" s="15">
        <v>103028833</v>
      </c>
      <c r="C65" s="16" t="s">
        <v>53</v>
      </c>
      <c r="D65" s="17" t="s">
        <v>18</v>
      </c>
      <c r="E65" s="22">
        <f>'Table 1.1'!E65-'Table 1.1'!F65</f>
        <v>558.65100000000029</v>
      </c>
      <c r="F65" s="23">
        <f>'Table 1.1'!F65-'Table 1.1'!G65</f>
        <v>617.98199999999997</v>
      </c>
      <c r="G65" s="23">
        <f>'Table 1.1'!G65-'Table 1.1'!H65</f>
        <v>-350.57500000000027</v>
      </c>
      <c r="H65" s="23">
        <f>'Table 1.1'!H65-'Table 1.1'!I65</f>
        <v>35.190000000000055</v>
      </c>
      <c r="I65" s="24">
        <f>'Table 1.1'!E65-'Table 1.1'!I65</f>
        <v>861.24800000000005</v>
      </c>
      <c r="J65" s="62">
        <f>E65/'Table 1.1'!F65</f>
        <v>0.16611735390233107</v>
      </c>
      <c r="K65" s="59">
        <f>F65/'Table 1.1'!G65</f>
        <v>0.22512939852998606</v>
      </c>
      <c r="L65" s="59">
        <f>G65/'Table 1.1'!H65</f>
        <v>-0.11325007276496875</v>
      </c>
      <c r="M65" s="63">
        <f>H65/'Table 1.1'!I65</f>
        <v>1.1498523228879447E-2</v>
      </c>
      <c r="N65" s="25">
        <f>I65/'Table 1.1'!I65</f>
        <v>0.28141745194162976</v>
      </c>
      <c r="O65" s="92">
        <f t="shared" si="0"/>
        <v>37</v>
      </c>
      <c r="P65" s="93">
        <f t="shared" si="1"/>
        <v>18</v>
      </c>
      <c r="Q65" s="1"/>
      <c r="R65" s="1"/>
      <c r="S65" s="1"/>
      <c r="T65" s="1"/>
      <c r="U65" s="1"/>
      <c r="V65" s="1"/>
      <c r="W65" s="1"/>
    </row>
    <row r="66" spans="1:23" ht="11.25" customHeight="1" x14ac:dyDescent="0.2">
      <c r="A66" s="1"/>
      <c r="B66" s="15">
        <v>103028853</v>
      </c>
      <c r="C66" s="16" t="s">
        <v>54</v>
      </c>
      <c r="D66" s="17" t="s">
        <v>18</v>
      </c>
      <c r="E66" s="22">
        <f>'Table 1.1'!E66-'Table 1.1'!F66</f>
        <v>-351.73300000000017</v>
      </c>
      <c r="F66" s="23">
        <f>'Table 1.1'!F66-'Table 1.1'!G66</f>
        <v>137.81600000000071</v>
      </c>
      <c r="G66" s="23">
        <f>'Table 1.1'!G66-'Table 1.1'!H66</f>
        <v>-386.92100000000028</v>
      </c>
      <c r="H66" s="23">
        <f>'Table 1.1'!H66-'Table 1.1'!I66</f>
        <v>4.1279999999997017</v>
      </c>
      <c r="I66" s="24">
        <f>'Table 1.1'!E66-'Table 1.1'!I66</f>
        <v>-596.71</v>
      </c>
      <c r="J66" s="62">
        <f>E66/'Table 1.1'!F66</f>
        <v>-4.7655674598507808E-2</v>
      </c>
      <c r="K66" s="59">
        <f>F66/'Table 1.1'!G66</f>
        <v>1.9027737508456658E-2</v>
      </c>
      <c r="L66" s="59">
        <f>G66/'Table 1.1'!H66</f>
        <v>-5.0711674625132132E-2</v>
      </c>
      <c r="M66" s="63">
        <f>H66/'Table 1.1'!I66</f>
        <v>5.4132785046548577E-4</v>
      </c>
      <c r="N66" s="25">
        <f>I66/'Table 1.1'!I66</f>
        <v>-7.8249937415524079E-2</v>
      </c>
      <c r="O66" s="92">
        <f t="shared" si="0"/>
        <v>433</v>
      </c>
      <c r="P66" s="93">
        <f t="shared" si="1"/>
        <v>310</v>
      </c>
      <c r="Q66" s="1"/>
      <c r="R66" s="1"/>
      <c r="S66" s="1"/>
      <c r="T66" s="1"/>
      <c r="U66" s="1"/>
      <c r="V66" s="1"/>
      <c r="W66" s="1"/>
    </row>
    <row r="67" spans="1:23" ht="11.25" customHeight="1" x14ac:dyDescent="0.2">
      <c r="A67" s="1"/>
      <c r="B67" s="15">
        <v>103029203</v>
      </c>
      <c r="C67" s="16" t="s">
        <v>55</v>
      </c>
      <c r="D67" s="17" t="s">
        <v>18</v>
      </c>
      <c r="E67" s="22">
        <f>'Table 1.1'!E67-'Table 1.1'!F67</f>
        <v>-94.630000000000109</v>
      </c>
      <c r="F67" s="23">
        <f>'Table 1.1'!F67-'Table 1.1'!G67</f>
        <v>314.44000000000005</v>
      </c>
      <c r="G67" s="23">
        <f>'Table 1.1'!G67-'Table 1.1'!H67</f>
        <v>-216.33300000000008</v>
      </c>
      <c r="H67" s="23">
        <f>'Table 1.1'!H67-'Table 1.1'!I67</f>
        <v>-2.2429999999999382</v>
      </c>
      <c r="I67" s="24">
        <f>'Table 1.1'!E67-'Table 1.1'!I67</f>
        <v>1.2339999999999236</v>
      </c>
      <c r="J67" s="62">
        <f>E67/'Table 1.1'!F67</f>
        <v>-4.0573004181639165E-2</v>
      </c>
      <c r="K67" s="59">
        <f>F67/'Table 1.1'!G67</f>
        <v>0.15582544022272674</v>
      </c>
      <c r="L67" s="59">
        <f>G67/'Table 1.1'!H67</f>
        <v>-9.6826560536237991E-2</v>
      </c>
      <c r="M67" s="63">
        <f>H67/'Table 1.1'!I67</f>
        <v>-1.0029175376429149E-3</v>
      </c>
      <c r="N67" s="25">
        <f>I67/'Table 1.1'!I67</f>
        <v>5.5176114197561953E-4</v>
      </c>
      <c r="O67" s="92">
        <f t="shared" si="0"/>
        <v>219</v>
      </c>
      <c r="P67" s="93">
        <f t="shared" si="1"/>
        <v>219</v>
      </c>
      <c r="Q67" s="1"/>
      <c r="R67" s="1"/>
      <c r="S67" s="1"/>
      <c r="T67" s="1"/>
      <c r="U67" s="1"/>
      <c r="V67" s="1"/>
      <c r="W67" s="1"/>
    </row>
    <row r="68" spans="1:23" ht="11.25" customHeight="1" x14ac:dyDescent="0.2">
      <c r="A68" s="1"/>
      <c r="B68" s="15">
        <v>103029403</v>
      </c>
      <c r="C68" s="16" t="s">
        <v>56</v>
      </c>
      <c r="D68" s="17" t="s">
        <v>18</v>
      </c>
      <c r="E68" s="22">
        <f>'Table 1.1'!E68-'Table 1.1'!F68</f>
        <v>-51.536999999999807</v>
      </c>
      <c r="F68" s="23">
        <f>'Table 1.1'!F68-'Table 1.1'!G68</f>
        <v>-171.80000000000018</v>
      </c>
      <c r="G68" s="23">
        <f>'Table 1.1'!G68-'Table 1.1'!H68</f>
        <v>298.65900000000011</v>
      </c>
      <c r="H68" s="23">
        <f>'Table 1.1'!H68-'Table 1.1'!I68</f>
        <v>2.7069999999998799</v>
      </c>
      <c r="I68" s="24">
        <f>'Table 1.1'!E68-'Table 1.1'!I68</f>
        <v>78.028999999999996</v>
      </c>
      <c r="J68" s="62">
        <f>E68/'Table 1.1'!F68</f>
        <v>-1.5924376745595839E-2</v>
      </c>
      <c r="K68" s="59">
        <f>F68/'Table 1.1'!G68</f>
        <v>-5.040844631955263E-2</v>
      </c>
      <c r="L68" s="59">
        <f>G68/'Table 1.1'!H68</f>
        <v>9.6047274481427913E-2</v>
      </c>
      <c r="M68" s="63">
        <f>H68/'Table 1.1'!I68</f>
        <v>8.7131649903932442E-4</v>
      </c>
      <c r="N68" s="25">
        <f>I68/'Table 1.1'!I68</f>
        <v>2.5115609569095847E-2</v>
      </c>
      <c r="O68" s="92">
        <f t="shared" si="0"/>
        <v>176</v>
      </c>
      <c r="P68" s="93">
        <f t="shared" si="1"/>
        <v>188</v>
      </c>
      <c r="Q68" s="1"/>
      <c r="R68" s="1"/>
      <c r="S68" s="1"/>
      <c r="T68" s="1"/>
      <c r="U68" s="1"/>
      <c r="V68" s="1"/>
      <c r="W68" s="1"/>
    </row>
    <row r="69" spans="1:23" ht="11.25" customHeight="1" x14ac:dyDescent="0.2">
      <c r="A69" s="1"/>
      <c r="B69" s="15">
        <v>103029553</v>
      </c>
      <c r="C69" s="16" t="s">
        <v>57</v>
      </c>
      <c r="D69" s="17" t="s">
        <v>18</v>
      </c>
      <c r="E69" s="22">
        <f>'Table 1.1'!E69-'Table 1.1'!F69</f>
        <v>49.458000000000084</v>
      </c>
      <c r="F69" s="23">
        <f>'Table 1.1'!F69-'Table 1.1'!G69</f>
        <v>-148.70299999999997</v>
      </c>
      <c r="G69" s="23">
        <f>'Table 1.1'!G69-'Table 1.1'!H69</f>
        <v>-63.82300000000032</v>
      </c>
      <c r="H69" s="23">
        <f>'Table 1.1'!H69-'Table 1.1'!I69</f>
        <v>1.943000000000211</v>
      </c>
      <c r="I69" s="24">
        <f>'Table 1.1'!E69-'Table 1.1'!I69</f>
        <v>-161.125</v>
      </c>
      <c r="J69" s="62">
        <f>E69/'Table 1.1'!F69</f>
        <v>2.3117275136145546E-2</v>
      </c>
      <c r="K69" s="59">
        <f>F69/'Table 1.1'!G69</f>
        <v>-6.4988536550616177E-2</v>
      </c>
      <c r="L69" s="59">
        <f>G69/'Table 1.1'!H69</f>
        <v>-2.7136033061716615E-2</v>
      </c>
      <c r="M69" s="63">
        <f>H69/'Table 1.1'!I69</f>
        <v>8.2680077037585646E-4</v>
      </c>
      <c r="N69" s="25">
        <f>I69/'Table 1.1'!I69</f>
        <v>-6.8563187919091828E-2</v>
      </c>
      <c r="O69" s="92">
        <f t="shared" ref="O69:O132" si="2">_xlfn.RANK.EQ(I69, I$5:I$504)</f>
        <v>303</v>
      </c>
      <c r="P69" s="93">
        <f t="shared" ref="P69:P132" si="3">_xlfn.RANK.EQ(N69, N$5:N$504)</f>
        <v>302</v>
      </c>
      <c r="Q69" s="1"/>
      <c r="R69" s="1"/>
      <c r="S69" s="1"/>
      <c r="T69" s="1"/>
      <c r="U69" s="1"/>
      <c r="V69" s="1"/>
      <c r="W69" s="1"/>
    </row>
    <row r="70" spans="1:23" ht="11.25" customHeight="1" x14ac:dyDescent="0.2">
      <c r="A70" s="1"/>
      <c r="B70" s="15">
        <v>103029603</v>
      </c>
      <c r="C70" s="16" t="s">
        <v>58</v>
      </c>
      <c r="D70" s="17" t="s">
        <v>18</v>
      </c>
      <c r="E70" s="22">
        <f>'Table 1.1'!E70-'Table 1.1'!F70</f>
        <v>493.53600000000006</v>
      </c>
      <c r="F70" s="23">
        <f>'Table 1.1'!F70-'Table 1.1'!G70</f>
        <v>-193.68199999999979</v>
      </c>
      <c r="G70" s="23">
        <f>'Table 1.1'!G70-'Table 1.1'!H70</f>
        <v>-294.02900000000045</v>
      </c>
      <c r="H70" s="23">
        <f>'Table 1.1'!H70-'Table 1.1'!I70</f>
        <v>-5.7559999999994034</v>
      </c>
      <c r="I70" s="24">
        <f>'Table 1.1'!E70-'Table 1.1'!I70</f>
        <v>6.900000000041473E-2</v>
      </c>
      <c r="J70" s="62">
        <f>E70/'Table 1.1'!F70</f>
        <v>0.10301745011271604</v>
      </c>
      <c r="K70" s="59">
        <f>F70/'Table 1.1'!G70</f>
        <v>-3.8856996574568793E-2</v>
      </c>
      <c r="L70" s="59">
        <f>G70/'Table 1.1'!H70</f>
        <v>-5.5703019279490076E-2</v>
      </c>
      <c r="M70" s="63">
        <f>H70/'Table 1.1'!I70</f>
        <v>-1.0892712272107755E-3</v>
      </c>
      <c r="N70" s="25">
        <f>I70/'Table 1.1'!I70</f>
        <v>1.3057629374218739E-5</v>
      </c>
      <c r="O70" s="92">
        <f t="shared" si="2"/>
        <v>221</v>
      </c>
      <c r="P70" s="93">
        <f t="shared" si="3"/>
        <v>221</v>
      </c>
      <c r="Q70" s="1"/>
      <c r="R70" s="1"/>
      <c r="S70" s="1"/>
      <c r="T70" s="1"/>
      <c r="U70" s="1"/>
      <c r="V70" s="1"/>
      <c r="W70" s="1"/>
    </row>
    <row r="71" spans="1:23" ht="11.25" customHeight="1" x14ac:dyDescent="0.2">
      <c r="A71" s="1"/>
      <c r="B71" s="15">
        <v>103029803</v>
      </c>
      <c r="C71" s="16" t="s">
        <v>59</v>
      </c>
      <c r="D71" s="17" t="s">
        <v>18</v>
      </c>
      <c r="E71" s="22">
        <f>'Table 1.1'!E71-'Table 1.1'!F71</f>
        <v>181.2199999999998</v>
      </c>
      <c r="F71" s="23">
        <f>'Table 1.1'!F71-'Table 1.1'!G71</f>
        <v>-40.777999999999793</v>
      </c>
      <c r="G71" s="23">
        <f>'Table 1.1'!G71-'Table 1.1'!H71</f>
        <v>-27.29300000000012</v>
      </c>
      <c r="H71" s="23">
        <f>'Table 1.1'!H71-'Table 1.1'!I71</f>
        <v>-2.7249999999999091</v>
      </c>
      <c r="I71" s="24">
        <f>'Table 1.1'!E71-'Table 1.1'!I71</f>
        <v>110.42399999999998</v>
      </c>
      <c r="J71" s="62">
        <f>E71/'Table 1.1'!F71</f>
        <v>6.0225408262931261E-2</v>
      </c>
      <c r="K71" s="59">
        <f>F71/'Table 1.1'!G71</f>
        <v>-1.3370682144804505E-2</v>
      </c>
      <c r="L71" s="59">
        <f>G71/'Table 1.1'!H71</f>
        <v>-8.8697149913880349E-3</v>
      </c>
      <c r="M71" s="63">
        <f>H71/'Table 1.1'!I71</f>
        <v>-8.8479053192954446E-4</v>
      </c>
      <c r="N71" s="25">
        <f>I71/'Table 1.1'!I71</f>
        <v>3.5853985210198627E-2</v>
      </c>
      <c r="O71" s="92">
        <f t="shared" si="2"/>
        <v>160</v>
      </c>
      <c r="P71" s="93">
        <f t="shared" si="3"/>
        <v>169</v>
      </c>
      <c r="Q71" s="1"/>
      <c r="R71" s="1"/>
      <c r="S71" s="1"/>
      <c r="T71" s="1"/>
      <c r="U71" s="1"/>
      <c r="V71" s="1"/>
      <c r="W71" s="1"/>
    </row>
    <row r="72" spans="1:23" ht="11.25" customHeight="1" x14ac:dyDescent="0.2">
      <c r="A72" s="1"/>
      <c r="B72" s="15">
        <v>103029902</v>
      </c>
      <c r="C72" s="16" t="s">
        <v>60</v>
      </c>
      <c r="D72" s="17" t="s">
        <v>18</v>
      </c>
      <c r="E72" s="22">
        <f>'Table 1.1'!E72-'Table 1.1'!F72</f>
        <v>-2091.8270000000011</v>
      </c>
      <c r="F72" s="23">
        <f>'Table 1.1'!F72-'Table 1.1'!G72</f>
        <v>-269.20499999999993</v>
      </c>
      <c r="G72" s="23">
        <f>'Table 1.1'!G72-'Table 1.1'!H72</f>
        <v>1841.0860000000011</v>
      </c>
      <c r="H72" s="23">
        <f>'Table 1.1'!H72-'Table 1.1'!I72</f>
        <v>19.158999999999651</v>
      </c>
      <c r="I72" s="24">
        <f>'Table 1.1'!E72-'Table 1.1'!I72</f>
        <v>-500.78700000000026</v>
      </c>
      <c r="J72" s="62">
        <f>E72/'Table 1.1'!F72</f>
        <v>-0.19441877177400804</v>
      </c>
      <c r="K72" s="59">
        <f>F72/'Table 1.1'!G72</f>
        <v>-2.440973204832202E-2</v>
      </c>
      <c r="L72" s="59">
        <f>G72/'Table 1.1'!H72</f>
        <v>0.20039016024695286</v>
      </c>
      <c r="M72" s="63">
        <f>H72/'Table 1.1'!I72</f>
        <v>2.0896894402349965E-3</v>
      </c>
      <c r="N72" s="25">
        <f>I72/'Table 1.1'!I72</f>
        <v>-5.4621290553107306E-2</v>
      </c>
      <c r="O72" s="92">
        <f t="shared" si="2"/>
        <v>420</v>
      </c>
      <c r="P72" s="93">
        <f t="shared" si="3"/>
        <v>278</v>
      </c>
      <c r="Q72" s="1"/>
      <c r="R72" s="1"/>
      <c r="S72" s="1"/>
      <c r="T72" s="1"/>
      <c r="U72" s="1"/>
      <c r="V72" s="1"/>
      <c r="W72" s="1"/>
    </row>
    <row r="73" spans="1:23" ht="11.25" customHeight="1" x14ac:dyDescent="0.2">
      <c r="A73" s="1"/>
      <c r="B73" s="15">
        <v>104101252</v>
      </c>
      <c r="C73" s="16" t="s">
        <v>136</v>
      </c>
      <c r="D73" s="17" t="s">
        <v>137</v>
      </c>
      <c r="E73" s="22">
        <f>'Table 1.1'!E73-'Table 1.1'!F73</f>
        <v>-263.16800000000057</v>
      </c>
      <c r="F73" s="23">
        <f>'Table 1.1'!F73-'Table 1.1'!G73</f>
        <v>-363.60699999999997</v>
      </c>
      <c r="G73" s="23">
        <f>'Table 1.1'!G73-'Table 1.1'!H73</f>
        <v>-728.63199999999961</v>
      </c>
      <c r="H73" s="23">
        <f>'Table 1.1'!H73-'Table 1.1'!I73</f>
        <v>-4.3670000000001892</v>
      </c>
      <c r="I73" s="24">
        <f>'Table 1.1'!E73-'Table 1.1'!I73</f>
        <v>-1359.7740000000003</v>
      </c>
      <c r="J73" s="62">
        <f>E73/'Table 1.1'!F73</f>
        <v>-3.8855656274615409E-2</v>
      </c>
      <c r="K73" s="59">
        <f>F73/'Table 1.1'!G73</f>
        <v>-5.0949811758362412E-2</v>
      </c>
      <c r="L73" s="59">
        <f>G73/'Table 1.1'!H73</f>
        <v>-9.2639936611942891E-2</v>
      </c>
      <c r="M73" s="63">
        <f>H73/'Table 1.1'!I73</f>
        <v>-5.5492224417318168E-4</v>
      </c>
      <c r="N73" s="25">
        <f>I73/'Table 1.1'!I73</f>
        <v>-0.17278883435958584</v>
      </c>
      <c r="O73" s="92">
        <f t="shared" si="2"/>
        <v>484</v>
      </c>
      <c r="P73" s="93">
        <f t="shared" si="3"/>
        <v>429</v>
      </c>
      <c r="Q73" s="1"/>
      <c r="R73" s="1"/>
      <c r="S73" s="1"/>
      <c r="T73" s="1"/>
      <c r="U73" s="1"/>
      <c r="V73" s="1"/>
      <c r="W73" s="1"/>
    </row>
    <row r="74" spans="1:23" ht="11.25" customHeight="1" x14ac:dyDescent="0.2">
      <c r="A74" s="1"/>
      <c r="B74" s="15">
        <v>104103603</v>
      </c>
      <c r="C74" s="16" t="s">
        <v>138</v>
      </c>
      <c r="D74" s="17" t="s">
        <v>137</v>
      </c>
      <c r="E74" s="22">
        <f>'Table 1.1'!E74-'Table 1.1'!F74</f>
        <v>-21.116999999999962</v>
      </c>
      <c r="F74" s="23">
        <f>'Table 1.1'!F74-'Table 1.1'!G74</f>
        <v>-149.15100000000007</v>
      </c>
      <c r="G74" s="23">
        <f>'Table 1.1'!G74-'Table 1.1'!H74</f>
        <v>74.983999999999924</v>
      </c>
      <c r="H74" s="23">
        <f>'Table 1.1'!H74-'Table 1.1'!I74</f>
        <v>0.46199999999998909</v>
      </c>
      <c r="I74" s="24">
        <f>'Table 1.1'!E74-'Table 1.1'!I74</f>
        <v>-94.822000000000116</v>
      </c>
      <c r="J74" s="62">
        <f>E74/'Table 1.1'!F74</f>
        <v>-1.0925159270269496E-2</v>
      </c>
      <c r="K74" s="59">
        <f>F74/'Table 1.1'!G74</f>
        <v>-7.1637330700004692E-2</v>
      </c>
      <c r="L74" s="59">
        <f>G74/'Table 1.1'!H74</f>
        <v>3.7360397998051825E-2</v>
      </c>
      <c r="M74" s="63">
        <f>H74/'Table 1.1'!I74</f>
        <v>2.3024215793714442E-4</v>
      </c>
      <c r="N74" s="25">
        <f>I74/'Table 1.1'!I74</f>
        <v>-4.7255458657827813E-2</v>
      </c>
      <c r="O74" s="92">
        <f t="shared" si="2"/>
        <v>270</v>
      </c>
      <c r="P74" s="93">
        <f t="shared" si="3"/>
        <v>271</v>
      </c>
      <c r="Q74" s="1"/>
      <c r="R74" s="1"/>
      <c r="S74" s="1"/>
      <c r="T74" s="1"/>
      <c r="U74" s="1"/>
      <c r="V74" s="1"/>
      <c r="W74" s="1"/>
    </row>
    <row r="75" spans="1:23" ht="11.25" customHeight="1" x14ac:dyDescent="0.2">
      <c r="A75" s="1"/>
      <c r="B75" s="15">
        <v>104105003</v>
      </c>
      <c r="C75" s="16" t="s">
        <v>139</v>
      </c>
      <c r="D75" s="17" t="s">
        <v>137</v>
      </c>
      <c r="E75" s="22">
        <f>'Table 1.1'!E75-'Table 1.1'!F75</f>
        <v>-50.768000000000029</v>
      </c>
      <c r="F75" s="23">
        <f>'Table 1.1'!F75-'Table 1.1'!G75</f>
        <v>-59.748000000000047</v>
      </c>
      <c r="G75" s="23">
        <f>'Table 1.1'!G75-'Table 1.1'!H75</f>
        <v>-372.71699999999987</v>
      </c>
      <c r="H75" s="23">
        <f>'Table 1.1'!H75-'Table 1.1'!I75</f>
        <v>2.2729999999996835</v>
      </c>
      <c r="I75" s="24">
        <f>'Table 1.1'!E75-'Table 1.1'!I75</f>
        <v>-480.96000000000026</v>
      </c>
      <c r="J75" s="62">
        <f>E75/'Table 1.1'!F75</f>
        <v>-3.01746477801711E-2</v>
      </c>
      <c r="K75" s="59">
        <f>F75/'Table 1.1'!G75</f>
        <v>-3.4294176395633182E-2</v>
      </c>
      <c r="L75" s="59">
        <f>G75/'Table 1.1'!H75</f>
        <v>-0.17623078134242293</v>
      </c>
      <c r="M75" s="63">
        <f>H75/'Table 1.1'!I75</f>
        <v>1.0758928064281321E-3</v>
      </c>
      <c r="N75" s="25">
        <f>I75/'Table 1.1'!I75</f>
        <v>-0.22765569915518996</v>
      </c>
      <c r="O75" s="92">
        <f t="shared" si="2"/>
        <v>410</v>
      </c>
      <c r="P75" s="93">
        <f t="shared" si="3"/>
        <v>463</v>
      </c>
      <c r="Q75" s="1"/>
      <c r="R75" s="1"/>
      <c r="S75" s="1"/>
      <c r="T75" s="1"/>
      <c r="U75" s="1"/>
      <c r="V75" s="1"/>
      <c r="W75" s="1"/>
    </row>
    <row r="76" spans="1:23" ht="11.25" customHeight="1" x14ac:dyDescent="0.2">
      <c r="A76" s="1"/>
      <c r="B76" s="15">
        <v>104105353</v>
      </c>
      <c r="C76" s="16" t="s">
        <v>140</v>
      </c>
      <c r="D76" s="17" t="s">
        <v>137</v>
      </c>
      <c r="E76" s="22">
        <f>'Table 1.1'!E76-'Table 1.1'!F76</f>
        <v>21.119000000000142</v>
      </c>
      <c r="F76" s="23">
        <f>'Table 1.1'!F76-'Table 1.1'!G76</f>
        <v>9.3419999999998709</v>
      </c>
      <c r="G76" s="23">
        <f>'Table 1.1'!G76-'Table 1.1'!H76</f>
        <v>-81.603999999999814</v>
      </c>
      <c r="H76" s="23">
        <f>'Table 1.1'!H76-'Table 1.1'!I76</f>
        <v>0.49099999999998545</v>
      </c>
      <c r="I76" s="24">
        <f>'Table 1.1'!E76-'Table 1.1'!I76</f>
        <v>-50.651999999999816</v>
      </c>
      <c r="J76" s="62">
        <f>E76/'Table 1.1'!F76</f>
        <v>1.2333703206213948E-2</v>
      </c>
      <c r="K76" s="59">
        <f>F76/'Table 1.1'!G76</f>
        <v>5.4857489145356906E-3</v>
      </c>
      <c r="L76" s="59">
        <f>G76/'Table 1.1'!H76</f>
        <v>-4.5727747200713577E-2</v>
      </c>
      <c r="M76" s="63">
        <f>H76/'Table 1.1'!I76</f>
        <v>2.7521326225244704E-4</v>
      </c>
      <c r="N76" s="25">
        <f>I76/'Table 1.1'!I76</f>
        <v>-2.8391246760919166E-2</v>
      </c>
      <c r="O76" s="92">
        <f t="shared" si="2"/>
        <v>249</v>
      </c>
      <c r="P76" s="93">
        <f t="shared" si="3"/>
        <v>251</v>
      </c>
      <c r="Q76" s="1"/>
      <c r="R76" s="1"/>
      <c r="S76" s="1"/>
      <c r="T76" s="1"/>
      <c r="U76" s="1"/>
      <c r="V76" s="1"/>
      <c r="W76" s="1"/>
    </row>
    <row r="77" spans="1:23" ht="11.25" customHeight="1" x14ac:dyDescent="0.2">
      <c r="A77" s="1"/>
      <c r="B77" s="15">
        <v>104107503</v>
      </c>
      <c r="C77" s="16" t="s">
        <v>141</v>
      </c>
      <c r="D77" s="17" t="s">
        <v>137</v>
      </c>
      <c r="E77" s="22">
        <f>'Table 1.1'!E77-'Table 1.1'!F77</f>
        <v>-179.15499999999975</v>
      </c>
      <c r="F77" s="23">
        <f>'Table 1.1'!F77-'Table 1.1'!G77</f>
        <v>-328.02800000000025</v>
      </c>
      <c r="G77" s="23">
        <f>'Table 1.1'!G77-'Table 1.1'!H77</f>
        <v>178.88700000000017</v>
      </c>
      <c r="H77" s="23">
        <f>'Table 1.1'!H77-'Table 1.1'!I77</f>
        <v>0.54300000000012005</v>
      </c>
      <c r="I77" s="24">
        <f>'Table 1.1'!E77-'Table 1.1'!I77</f>
        <v>-327.7529999999997</v>
      </c>
      <c r="J77" s="62">
        <f>E77/'Table 1.1'!F77</f>
        <v>-8.0921709358471025E-2</v>
      </c>
      <c r="K77" s="59">
        <f>F77/'Table 1.1'!G77</f>
        <v>-0.12904540515618285</v>
      </c>
      <c r="L77" s="59">
        <f>G77/'Table 1.1'!H77</f>
        <v>7.5701068651767206E-2</v>
      </c>
      <c r="M77" s="63">
        <f>H77/'Table 1.1'!I77</f>
        <v>2.2983854582892568E-4</v>
      </c>
      <c r="N77" s="25">
        <f>I77/'Table 1.1'!I77</f>
        <v>-0.13872978436657671</v>
      </c>
      <c r="O77" s="92">
        <f t="shared" si="2"/>
        <v>378</v>
      </c>
      <c r="P77" s="93">
        <f t="shared" si="3"/>
        <v>387</v>
      </c>
      <c r="Q77" s="1"/>
      <c r="R77" s="1"/>
      <c r="S77" s="1"/>
      <c r="T77" s="1"/>
      <c r="U77" s="1"/>
      <c r="V77" s="1"/>
      <c r="W77" s="1"/>
    </row>
    <row r="78" spans="1:23" ht="11.25" customHeight="1" x14ac:dyDescent="0.2">
      <c r="A78" s="1"/>
      <c r="B78" s="15">
        <v>104107803</v>
      </c>
      <c r="C78" s="16" t="s">
        <v>142</v>
      </c>
      <c r="D78" s="17" t="s">
        <v>137</v>
      </c>
      <c r="E78" s="22">
        <f>'Table 1.1'!E78-'Table 1.1'!F78</f>
        <v>-278.1869999999999</v>
      </c>
      <c r="F78" s="23">
        <f>'Table 1.1'!F78-'Table 1.1'!G78</f>
        <v>-291.81400000000008</v>
      </c>
      <c r="G78" s="23">
        <f>'Table 1.1'!G78-'Table 1.1'!H78</f>
        <v>-83.119999999999891</v>
      </c>
      <c r="H78" s="23">
        <f>'Table 1.1'!H78-'Table 1.1'!I78</f>
        <v>0</v>
      </c>
      <c r="I78" s="24">
        <f>'Table 1.1'!E78-'Table 1.1'!I78</f>
        <v>-653.12099999999987</v>
      </c>
      <c r="J78" s="62">
        <f>E78/'Table 1.1'!F78</f>
        <v>-0.14526561821972891</v>
      </c>
      <c r="K78" s="59">
        <f>F78/'Table 1.1'!G78</f>
        <v>-0.13223178694212581</v>
      </c>
      <c r="L78" s="59">
        <f>G78/'Table 1.1'!H78</f>
        <v>-3.6297624802561747E-2</v>
      </c>
      <c r="M78" s="63">
        <f>H78/'Table 1.1'!I78</f>
        <v>0</v>
      </c>
      <c r="N78" s="25">
        <f>I78/'Table 1.1'!I78</f>
        <v>-0.28521103234689554</v>
      </c>
      <c r="O78" s="92">
        <f t="shared" si="2"/>
        <v>447</v>
      </c>
      <c r="P78" s="93">
        <f t="shared" si="3"/>
        <v>484</v>
      </c>
      <c r="Q78" s="1"/>
      <c r="R78" s="1"/>
      <c r="S78" s="1"/>
      <c r="T78" s="1"/>
      <c r="U78" s="1"/>
      <c r="V78" s="1"/>
      <c r="W78" s="1"/>
    </row>
    <row r="79" spans="1:23" ht="11.25" customHeight="1" x14ac:dyDescent="0.2">
      <c r="A79" s="1"/>
      <c r="B79" s="15">
        <v>104107903</v>
      </c>
      <c r="C79" s="16" t="s">
        <v>143</v>
      </c>
      <c r="D79" s="17" t="s">
        <v>137</v>
      </c>
      <c r="E79" s="22">
        <f>'Table 1.1'!E79-'Table 1.1'!F79</f>
        <v>199.48800000000028</v>
      </c>
      <c r="F79" s="23">
        <f>'Table 1.1'!F79-'Table 1.1'!G79</f>
        <v>-242.46600000000035</v>
      </c>
      <c r="G79" s="23">
        <f>'Table 1.1'!G79-'Table 1.1'!H79</f>
        <v>-104.00399999999991</v>
      </c>
      <c r="H79" s="23">
        <f>'Table 1.1'!H79-'Table 1.1'!I79</f>
        <v>-3.1679999999996653</v>
      </c>
      <c r="I79" s="24">
        <f>'Table 1.1'!E79-'Table 1.1'!I79</f>
        <v>-150.14999999999964</v>
      </c>
      <c r="J79" s="62">
        <f>E79/'Table 1.1'!F79</f>
        <v>4.8889995549394924E-2</v>
      </c>
      <c r="K79" s="59">
        <f>F79/'Table 1.1'!G79</f>
        <v>-5.6089904483426364E-2</v>
      </c>
      <c r="L79" s="59">
        <f>G79/'Table 1.1'!H79</f>
        <v>-2.349409756090947E-2</v>
      </c>
      <c r="M79" s="63">
        <f>H79/'Table 1.1'!I79</f>
        <v>-7.1512705920693707E-4</v>
      </c>
      <c r="N79" s="25">
        <f>I79/'Table 1.1'!I79</f>
        <v>-3.3894042910332288E-2</v>
      </c>
      <c r="O79" s="92">
        <f t="shared" si="2"/>
        <v>299</v>
      </c>
      <c r="P79" s="93">
        <f t="shared" si="3"/>
        <v>256</v>
      </c>
      <c r="Q79" s="1"/>
      <c r="R79" s="1"/>
      <c r="S79" s="1"/>
      <c r="T79" s="1"/>
      <c r="U79" s="1"/>
      <c r="V79" s="1"/>
      <c r="W79" s="1"/>
    </row>
    <row r="80" spans="1:23" ht="11.25" customHeight="1" x14ac:dyDescent="0.2">
      <c r="A80" s="1"/>
      <c r="B80" s="15">
        <v>104372003</v>
      </c>
      <c r="C80" s="16" t="s">
        <v>339</v>
      </c>
      <c r="D80" s="17" t="s">
        <v>340</v>
      </c>
      <c r="E80" s="22">
        <f>'Table 1.1'!E80-'Table 1.1'!F80</f>
        <v>138.57900000000018</v>
      </c>
      <c r="F80" s="23">
        <f>'Table 1.1'!F80-'Table 1.1'!G80</f>
        <v>-143.96599999999989</v>
      </c>
      <c r="G80" s="23">
        <f>'Table 1.1'!G80-'Table 1.1'!H80</f>
        <v>-482.08000000000038</v>
      </c>
      <c r="H80" s="23">
        <f>'Table 1.1'!H80-'Table 1.1'!I80</f>
        <v>0.68700000000035288</v>
      </c>
      <c r="I80" s="24">
        <f>'Table 1.1'!E80-'Table 1.1'!I80</f>
        <v>-486.77999999999975</v>
      </c>
      <c r="J80" s="62">
        <f>E80/'Table 1.1'!F80</f>
        <v>6.1276088843453091E-2</v>
      </c>
      <c r="K80" s="59">
        <f>F80/'Table 1.1'!G80</f>
        <v>-5.9848257152204661E-2</v>
      </c>
      <c r="L80" s="59">
        <f>G80/'Table 1.1'!H80</f>
        <v>-0.16694850424072347</v>
      </c>
      <c r="M80" s="63">
        <f>H80/'Table 1.1'!I80</f>
        <v>2.3797070223884807E-4</v>
      </c>
      <c r="N80" s="25">
        <f>I80/'Table 1.1'!I80</f>
        <v>-0.16861627137666216</v>
      </c>
      <c r="O80" s="92">
        <f t="shared" si="2"/>
        <v>411</v>
      </c>
      <c r="P80" s="93">
        <f t="shared" si="3"/>
        <v>421</v>
      </c>
      <c r="Q80" s="1"/>
      <c r="R80" s="1"/>
      <c r="S80" s="1"/>
      <c r="T80" s="1"/>
      <c r="U80" s="1"/>
      <c r="V80" s="1"/>
      <c r="W80" s="1"/>
    </row>
    <row r="81" spans="1:23" ht="11.25" customHeight="1" x14ac:dyDescent="0.2">
      <c r="A81" s="1"/>
      <c r="B81" s="15">
        <v>104374003</v>
      </c>
      <c r="C81" s="16" t="s">
        <v>341</v>
      </c>
      <c r="D81" s="17" t="s">
        <v>340</v>
      </c>
      <c r="E81" s="22">
        <f>'Table 1.1'!E81-'Table 1.1'!F81</f>
        <v>-281.39999999999998</v>
      </c>
      <c r="F81" s="23">
        <f>'Table 1.1'!F81-'Table 1.1'!G81</f>
        <v>-124.34000000000015</v>
      </c>
      <c r="G81" s="23">
        <f>'Table 1.1'!G81-'Table 1.1'!H81</f>
        <v>34.920000000000073</v>
      </c>
      <c r="H81" s="23">
        <f>'Table 1.1'!H81-'Table 1.1'!I81</f>
        <v>-3.9999999999054126E-3</v>
      </c>
      <c r="I81" s="24">
        <f>'Table 1.1'!E81-'Table 1.1'!I81</f>
        <v>-370.82399999999996</v>
      </c>
      <c r="J81" s="62">
        <f>E81/'Table 1.1'!F81</f>
        <v>-0.24939335553708197</v>
      </c>
      <c r="K81" s="59">
        <f>F81/'Table 1.1'!G81</f>
        <v>-9.9259346775468341E-2</v>
      </c>
      <c r="L81" s="59">
        <f>G81/'Table 1.1'!H81</f>
        <v>2.8675648199395998E-2</v>
      </c>
      <c r="M81" s="63">
        <f>H81/'Table 1.1'!I81</f>
        <v>-3.2847140901961243E-6</v>
      </c>
      <c r="N81" s="25">
        <f>I81/'Table 1.1'!I81</f>
        <v>-0.30451270445292261</v>
      </c>
      <c r="O81" s="92">
        <f t="shared" si="2"/>
        <v>388</v>
      </c>
      <c r="P81" s="93">
        <f t="shared" si="3"/>
        <v>486</v>
      </c>
      <c r="Q81" s="1"/>
      <c r="R81" s="1"/>
      <c r="S81" s="1"/>
      <c r="T81" s="1"/>
      <c r="U81" s="1"/>
      <c r="V81" s="1"/>
      <c r="W81" s="1"/>
    </row>
    <row r="82" spans="1:23" ht="11.25" customHeight="1" x14ac:dyDescent="0.2">
      <c r="A82" s="1"/>
      <c r="B82" s="15">
        <v>104375003</v>
      </c>
      <c r="C82" s="16" t="s">
        <v>342</v>
      </c>
      <c r="D82" s="17" t="s">
        <v>340</v>
      </c>
      <c r="E82" s="22">
        <f>'Table 1.1'!E82-'Table 1.1'!F82</f>
        <v>183.10200000000009</v>
      </c>
      <c r="F82" s="23">
        <f>'Table 1.1'!F82-'Table 1.1'!G82</f>
        <v>-89.233000000000175</v>
      </c>
      <c r="G82" s="23">
        <f>'Table 1.1'!G82-'Table 1.1'!H82</f>
        <v>-174.38300000000004</v>
      </c>
      <c r="H82" s="23">
        <f>'Table 1.1'!H82-'Table 1.1'!I82</f>
        <v>-1.9459999999999127</v>
      </c>
      <c r="I82" s="24">
        <f>'Table 1.1'!E82-'Table 1.1'!I82</f>
        <v>-82.460000000000036</v>
      </c>
      <c r="J82" s="62">
        <f>E82/'Table 1.1'!F82</f>
        <v>0.11855137116015274</v>
      </c>
      <c r="K82" s="59">
        <f>F82/'Table 1.1'!G82</f>
        <v>-5.4619251185019889E-2</v>
      </c>
      <c r="L82" s="59">
        <f>G82/'Table 1.1'!H82</f>
        <v>-9.64448532197415E-2</v>
      </c>
      <c r="M82" s="63">
        <f>H82/'Table 1.1'!I82</f>
        <v>-1.0751042646722797E-3</v>
      </c>
      <c r="N82" s="25">
        <f>I82/'Table 1.1'!I82</f>
        <v>-4.5556576395108017E-2</v>
      </c>
      <c r="O82" s="92">
        <f t="shared" si="2"/>
        <v>260</v>
      </c>
      <c r="P82" s="93">
        <f t="shared" si="3"/>
        <v>269</v>
      </c>
      <c r="Q82" s="1"/>
      <c r="R82" s="1"/>
      <c r="S82" s="1"/>
      <c r="T82" s="1"/>
      <c r="U82" s="1"/>
      <c r="V82" s="1"/>
      <c r="W82" s="1"/>
    </row>
    <row r="83" spans="1:23" ht="11.25" customHeight="1" x14ac:dyDescent="0.2">
      <c r="A83" s="1"/>
      <c r="B83" s="15">
        <v>104375203</v>
      </c>
      <c r="C83" s="16" t="s">
        <v>343</v>
      </c>
      <c r="D83" s="17" t="s">
        <v>340</v>
      </c>
      <c r="E83" s="22">
        <f>'Table 1.1'!E83-'Table 1.1'!F83</f>
        <v>-28.908999999999992</v>
      </c>
      <c r="F83" s="23">
        <f>'Table 1.1'!F83-'Table 1.1'!G83</f>
        <v>-11.701999999999998</v>
      </c>
      <c r="G83" s="23">
        <f>'Table 1.1'!G83-'Table 1.1'!H83</f>
        <v>-88.876999999999953</v>
      </c>
      <c r="H83" s="23">
        <f>'Table 1.1'!H83-'Table 1.1'!I83</f>
        <v>0.97199999999997999</v>
      </c>
      <c r="I83" s="24">
        <f>'Table 1.1'!E83-'Table 1.1'!I83</f>
        <v>-128.51599999999996</v>
      </c>
      <c r="J83" s="62">
        <f>E83/'Table 1.1'!F83</f>
        <v>-2.7754789330885776E-2</v>
      </c>
      <c r="K83" s="59">
        <f>F83/'Table 1.1'!G83</f>
        <v>-1.1109971821572065E-2</v>
      </c>
      <c r="L83" s="59">
        <f>G83/'Table 1.1'!H83</f>
        <v>-7.7814501407414832E-2</v>
      </c>
      <c r="M83" s="63">
        <f>H83/'Table 1.1'!I83</f>
        <v>8.5174024025732719E-4</v>
      </c>
      <c r="N83" s="25">
        <f>I83/'Table 1.1'!I83</f>
        <v>-0.11261548221904617</v>
      </c>
      <c r="O83" s="92">
        <f t="shared" si="2"/>
        <v>288</v>
      </c>
      <c r="P83" s="93">
        <f t="shared" si="3"/>
        <v>358</v>
      </c>
      <c r="Q83" s="1"/>
      <c r="R83" s="1"/>
      <c r="S83" s="1"/>
      <c r="T83" s="1"/>
      <c r="U83" s="1"/>
      <c r="V83" s="1"/>
      <c r="W83" s="1"/>
    </row>
    <row r="84" spans="1:23" ht="11.25" customHeight="1" x14ac:dyDescent="0.2">
      <c r="A84" s="1"/>
      <c r="B84" s="15">
        <v>104375302</v>
      </c>
      <c r="C84" s="16" t="s">
        <v>344</v>
      </c>
      <c r="D84" s="17" t="s">
        <v>340</v>
      </c>
      <c r="E84" s="22">
        <f>'Table 1.1'!E84-'Table 1.1'!F84</f>
        <v>481.41699999999946</v>
      </c>
      <c r="F84" s="23">
        <f>'Table 1.1'!F84-'Table 1.1'!G84</f>
        <v>-363.58499999999913</v>
      </c>
      <c r="G84" s="23">
        <f>'Table 1.1'!G84-'Table 1.1'!H84</f>
        <v>-494.07900000000154</v>
      </c>
      <c r="H84" s="23">
        <f>'Table 1.1'!H84-'Table 1.1'!I84</f>
        <v>3.6550000000006548</v>
      </c>
      <c r="I84" s="24">
        <f>'Table 1.1'!E84-'Table 1.1'!I84</f>
        <v>-372.59200000000055</v>
      </c>
      <c r="J84" s="62">
        <f>E84/'Table 1.1'!F84</f>
        <v>4.3921330132499194E-2</v>
      </c>
      <c r="K84" s="59">
        <f>F84/'Table 1.1'!G84</f>
        <v>-3.2106115619633786E-2</v>
      </c>
      <c r="L84" s="59">
        <f>G84/'Table 1.1'!H84</f>
        <v>-4.1805357456075352E-2</v>
      </c>
      <c r="M84" s="63">
        <f>H84/'Table 1.1'!I84</f>
        <v>3.0935508394404413E-4</v>
      </c>
      <c r="N84" s="25">
        <f>I84/'Table 1.1'!I84</f>
        <v>-3.1535767287786266E-2</v>
      </c>
      <c r="O84" s="92">
        <f t="shared" si="2"/>
        <v>389</v>
      </c>
      <c r="P84" s="93">
        <f t="shared" si="3"/>
        <v>253</v>
      </c>
      <c r="Q84" s="1"/>
      <c r="R84" s="1"/>
      <c r="S84" s="1"/>
      <c r="T84" s="1"/>
      <c r="U84" s="1"/>
      <c r="V84" s="1"/>
      <c r="W84" s="1"/>
    </row>
    <row r="85" spans="1:23" ht="11.25" customHeight="1" x14ac:dyDescent="0.2">
      <c r="A85" s="1"/>
      <c r="B85" s="15">
        <v>104376203</v>
      </c>
      <c r="C85" s="16" t="s">
        <v>345</v>
      </c>
      <c r="D85" s="17" t="s">
        <v>340</v>
      </c>
      <c r="E85" s="22">
        <f>'Table 1.1'!E85-'Table 1.1'!F85</f>
        <v>78.733999999999924</v>
      </c>
      <c r="F85" s="23">
        <f>'Table 1.1'!F85-'Table 1.1'!G85</f>
        <v>-18.576999999999998</v>
      </c>
      <c r="G85" s="23">
        <f>'Table 1.1'!G85-'Table 1.1'!H85</f>
        <v>-41.669999999999845</v>
      </c>
      <c r="H85" s="23">
        <f>'Table 1.1'!H85-'Table 1.1'!I85</f>
        <v>-0.26200000000017099</v>
      </c>
      <c r="I85" s="24">
        <f>'Table 1.1'!E85-'Table 1.1'!I85</f>
        <v>18.224999999999909</v>
      </c>
      <c r="J85" s="62">
        <f>E85/'Table 1.1'!F85</f>
        <v>5.8392720600614172E-2</v>
      </c>
      <c r="K85" s="59">
        <f>F85/'Table 1.1'!G85</f>
        <v>-1.3590308208906087E-2</v>
      </c>
      <c r="L85" s="59">
        <f>G85/'Table 1.1'!H85</f>
        <v>-2.9582564248189586E-2</v>
      </c>
      <c r="M85" s="63">
        <f>H85/'Table 1.1'!I85</f>
        <v>-1.8596569429807247E-4</v>
      </c>
      <c r="N85" s="25">
        <f>I85/'Table 1.1'!I85</f>
        <v>1.2935972437328786E-2</v>
      </c>
      <c r="O85" s="92">
        <f t="shared" si="2"/>
        <v>210</v>
      </c>
      <c r="P85" s="93">
        <f t="shared" si="3"/>
        <v>208</v>
      </c>
      <c r="Q85" s="1"/>
      <c r="R85" s="1"/>
      <c r="S85" s="1"/>
      <c r="T85" s="1"/>
      <c r="U85" s="1"/>
      <c r="V85" s="1"/>
      <c r="W85" s="1"/>
    </row>
    <row r="86" spans="1:23" ht="11.25" customHeight="1" x14ac:dyDescent="0.2">
      <c r="A86" s="1"/>
      <c r="B86" s="15">
        <v>104377003</v>
      </c>
      <c r="C86" s="16" t="s">
        <v>346</v>
      </c>
      <c r="D86" s="17" t="s">
        <v>340</v>
      </c>
      <c r="E86" s="22">
        <f>'Table 1.1'!E86-'Table 1.1'!F86</f>
        <v>-167.471</v>
      </c>
      <c r="F86" s="23">
        <f>'Table 1.1'!F86-'Table 1.1'!G86</f>
        <v>-192.83699999999999</v>
      </c>
      <c r="G86" s="23">
        <f>'Table 1.1'!G86-'Table 1.1'!H86</f>
        <v>42.212999999999965</v>
      </c>
      <c r="H86" s="23">
        <f>'Table 1.1'!H86-'Table 1.1'!I86</f>
        <v>0</v>
      </c>
      <c r="I86" s="24">
        <f>'Table 1.1'!E86-'Table 1.1'!I86</f>
        <v>-318.09500000000003</v>
      </c>
      <c r="J86" s="62">
        <f>E86/'Table 1.1'!F86</f>
        <v>-0.13524114239199428</v>
      </c>
      <c r="K86" s="59">
        <f>F86/'Table 1.1'!G86</f>
        <v>-0.13474259529567459</v>
      </c>
      <c r="L86" s="59">
        <f>G86/'Table 1.1'!H86</f>
        <v>3.0392285328790746E-2</v>
      </c>
      <c r="M86" s="63">
        <f>H86/'Table 1.1'!I86</f>
        <v>0</v>
      </c>
      <c r="N86" s="25">
        <f>I86/'Table 1.1'!I86</f>
        <v>-0.22902030184212688</v>
      </c>
      <c r="O86" s="92">
        <f t="shared" si="2"/>
        <v>373</v>
      </c>
      <c r="P86" s="93">
        <f t="shared" si="3"/>
        <v>466</v>
      </c>
      <c r="Q86" s="1"/>
      <c r="R86" s="1"/>
      <c r="S86" s="1"/>
      <c r="T86" s="1"/>
      <c r="U86" s="1"/>
      <c r="V86" s="1"/>
      <c r="W86" s="1"/>
    </row>
    <row r="87" spans="1:23" ht="11.25" customHeight="1" x14ac:dyDescent="0.2">
      <c r="A87" s="1"/>
      <c r="B87" s="15">
        <v>104378003</v>
      </c>
      <c r="C87" s="16" t="s">
        <v>347</v>
      </c>
      <c r="D87" s="17" t="s">
        <v>340</v>
      </c>
      <c r="E87" s="22">
        <f>'Table 1.1'!E87-'Table 1.1'!F87</f>
        <v>25.242999999999938</v>
      </c>
      <c r="F87" s="23">
        <f>'Table 1.1'!F87-'Table 1.1'!G87</f>
        <v>-106.61899999999991</v>
      </c>
      <c r="G87" s="23">
        <f>'Table 1.1'!G87-'Table 1.1'!H87</f>
        <v>-121.24800000000005</v>
      </c>
      <c r="H87" s="23">
        <f>'Table 1.1'!H87-'Table 1.1'!I87</f>
        <v>-0.75500000000010914</v>
      </c>
      <c r="I87" s="24">
        <f>'Table 1.1'!E87-'Table 1.1'!I87</f>
        <v>-203.37900000000013</v>
      </c>
      <c r="J87" s="62">
        <f>E87/'Table 1.1'!F87</f>
        <v>2.0484193989204019E-2</v>
      </c>
      <c r="K87" s="59">
        <f>F87/'Table 1.1'!G87</f>
        <v>-7.9629705698932296E-2</v>
      </c>
      <c r="L87" s="59">
        <f>G87/'Table 1.1'!H87</f>
        <v>-8.3036167384499093E-2</v>
      </c>
      <c r="M87" s="63">
        <f>H87/'Table 1.1'!I87</f>
        <v>-5.1679126698060359E-4</v>
      </c>
      <c r="N87" s="25">
        <f>I87/'Table 1.1'!I87</f>
        <v>-0.13921124647315636</v>
      </c>
      <c r="O87" s="92">
        <f t="shared" si="2"/>
        <v>316</v>
      </c>
      <c r="P87" s="93">
        <f t="shared" si="3"/>
        <v>388</v>
      </c>
      <c r="Q87" s="1"/>
      <c r="R87" s="1"/>
      <c r="S87" s="1"/>
      <c r="T87" s="1"/>
      <c r="U87" s="1"/>
      <c r="V87" s="1"/>
      <c r="W87" s="1"/>
    </row>
    <row r="88" spans="1:23" ht="11.25" customHeight="1" x14ac:dyDescent="0.2">
      <c r="A88" s="1"/>
      <c r="B88" s="15">
        <v>104431304</v>
      </c>
      <c r="C88" s="16" t="s">
        <v>392</v>
      </c>
      <c r="D88" s="17" t="s">
        <v>393</v>
      </c>
      <c r="E88" s="22">
        <f>'Table 1.1'!E88-'Table 1.1'!F88</f>
        <v>-77.812999999999988</v>
      </c>
      <c r="F88" s="23">
        <f>'Table 1.1'!F88-'Table 1.1'!G88</f>
        <v>-9.2810000000000628</v>
      </c>
      <c r="G88" s="23">
        <f>'Table 1.1'!G88-'Table 1.1'!H88</f>
        <v>47.475999999999999</v>
      </c>
      <c r="H88" s="23">
        <f>'Table 1.1'!H88-'Table 1.1'!I88</f>
        <v>-0.71299999999996544</v>
      </c>
      <c r="I88" s="24">
        <f>'Table 1.1'!E88-'Table 1.1'!I88</f>
        <v>-40.331000000000017</v>
      </c>
      <c r="J88" s="62">
        <f>E88/'Table 1.1'!F88</f>
        <v>-0.11407506879278015</v>
      </c>
      <c r="K88" s="59">
        <f>F88/'Table 1.1'!G88</f>
        <v>-1.342344974414315E-2</v>
      </c>
      <c r="L88" s="59">
        <f>G88/'Table 1.1'!H88</f>
        <v>7.3728968856669866E-2</v>
      </c>
      <c r="M88" s="63">
        <f>H88/'Table 1.1'!I88</f>
        <v>-1.1060453990527496E-3</v>
      </c>
      <c r="N88" s="25">
        <f>I88/'Table 1.1'!I88</f>
        <v>-6.2563698442073809E-2</v>
      </c>
      <c r="O88" s="92">
        <f t="shared" si="2"/>
        <v>242</v>
      </c>
      <c r="P88" s="93">
        <f t="shared" si="3"/>
        <v>293</v>
      </c>
      <c r="Q88" s="1"/>
      <c r="R88" s="1"/>
      <c r="S88" s="1"/>
      <c r="T88" s="1"/>
      <c r="U88" s="1"/>
      <c r="V88" s="1"/>
      <c r="W88" s="1"/>
    </row>
    <row r="89" spans="1:23" ht="11.25" customHeight="1" x14ac:dyDescent="0.2">
      <c r="A89" s="1"/>
      <c r="B89" s="15">
        <v>104432503</v>
      </c>
      <c r="C89" s="16" t="s">
        <v>394</v>
      </c>
      <c r="D89" s="17" t="s">
        <v>393</v>
      </c>
      <c r="E89" s="22">
        <f>'Table 1.1'!E89-'Table 1.1'!F89</f>
        <v>512.70199999999977</v>
      </c>
      <c r="F89" s="23">
        <f>'Table 1.1'!F89-'Table 1.1'!G89</f>
        <v>-33.851000000000113</v>
      </c>
      <c r="G89" s="23">
        <f>'Table 1.1'!G89-'Table 1.1'!H89</f>
        <v>528.33600000000024</v>
      </c>
      <c r="H89" s="23">
        <f>'Table 1.1'!H89-'Table 1.1'!I89</f>
        <v>0</v>
      </c>
      <c r="I89" s="24">
        <f>'Table 1.1'!E89-'Table 1.1'!I89</f>
        <v>1007.1869999999999</v>
      </c>
      <c r="J89" s="62">
        <f>E89/'Table 1.1'!F89</f>
        <v>0.15504278704576746</v>
      </c>
      <c r="K89" s="59">
        <f>F89/'Table 1.1'!G89</f>
        <v>-1.0132927509352135E-2</v>
      </c>
      <c r="L89" s="59">
        <f>G89/'Table 1.1'!H89</f>
        <v>0.18786235175690719</v>
      </c>
      <c r="M89" s="63">
        <f>H89/'Table 1.1'!I89</f>
        <v>0</v>
      </c>
      <c r="N89" s="25">
        <f>I89/'Table 1.1'!I89</f>
        <v>0.35812914221060838</v>
      </c>
      <c r="O89" s="92">
        <f t="shared" si="2"/>
        <v>27</v>
      </c>
      <c r="P89" s="93">
        <f t="shared" si="3"/>
        <v>12</v>
      </c>
      <c r="Q89" s="1"/>
      <c r="R89" s="1"/>
      <c r="S89" s="1"/>
      <c r="T89" s="1"/>
      <c r="U89" s="1"/>
      <c r="V89" s="1"/>
      <c r="W89" s="1"/>
    </row>
    <row r="90" spans="1:23" ht="11.25" customHeight="1" x14ac:dyDescent="0.2">
      <c r="A90" s="1"/>
      <c r="B90" s="15">
        <v>104432803</v>
      </c>
      <c r="C90" s="16" t="s">
        <v>395</v>
      </c>
      <c r="D90" s="17" t="s">
        <v>393</v>
      </c>
      <c r="E90" s="22">
        <f>'Table 1.1'!E90-'Table 1.1'!F90</f>
        <v>-125.51699999999983</v>
      </c>
      <c r="F90" s="23">
        <f>'Table 1.1'!F90-'Table 1.1'!G90</f>
        <v>3.6099999999996726</v>
      </c>
      <c r="G90" s="23">
        <f>'Table 1.1'!G90-'Table 1.1'!H90</f>
        <v>14.664000000000215</v>
      </c>
      <c r="H90" s="23">
        <f>'Table 1.1'!H90-'Table 1.1'!I90</f>
        <v>-1.6669999999999163</v>
      </c>
      <c r="I90" s="24">
        <f>'Table 1.1'!E90-'Table 1.1'!I90</f>
        <v>-108.90999999999985</v>
      </c>
      <c r="J90" s="62">
        <f>E90/'Table 1.1'!F90</f>
        <v>-5.1944832540954229E-2</v>
      </c>
      <c r="K90" s="59">
        <f>F90/'Table 1.1'!G90</f>
        <v>1.4962229695506906E-3</v>
      </c>
      <c r="L90" s="59">
        <f>G90/'Table 1.1'!H90</f>
        <v>6.1148970133582869E-3</v>
      </c>
      <c r="M90" s="63">
        <f>H90/'Table 1.1'!I90</f>
        <v>-6.9465714065449304E-4</v>
      </c>
      <c r="N90" s="25">
        <f>I90/'Table 1.1'!I90</f>
        <v>-4.538398871546763E-2</v>
      </c>
      <c r="O90" s="92">
        <f t="shared" si="2"/>
        <v>276</v>
      </c>
      <c r="P90" s="93">
        <f t="shared" si="3"/>
        <v>268</v>
      </c>
      <c r="Q90" s="1"/>
      <c r="R90" s="1"/>
      <c r="S90" s="1"/>
      <c r="T90" s="1"/>
      <c r="U90" s="1"/>
      <c r="V90" s="1"/>
      <c r="W90" s="1"/>
    </row>
    <row r="91" spans="1:23" ht="11.25" customHeight="1" x14ac:dyDescent="0.2">
      <c r="A91" s="1"/>
      <c r="B91" s="15">
        <v>104432903</v>
      </c>
      <c r="C91" s="16" t="s">
        <v>396</v>
      </c>
      <c r="D91" s="17" t="s">
        <v>393</v>
      </c>
      <c r="E91" s="22">
        <f>'Table 1.1'!E91-'Table 1.1'!F91</f>
        <v>-169.42499999999995</v>
      </c>
      <c r="F91" s="23">
        <f>'Table 1.1'!F91-'Table 1.1'!G91</f>
        <v>-378.18799999999987</v>
      </c>
      <c r="G91" s="23">
        <f>'Table 1.1'!G91-'Table 1.1'!H91</f>
        <v>461.48599999999988</v>
      </c>
      <c r="H91" s="23">
        <f>'Table 1.1'!H91-'Table 1.1'!I91</f>
        <v>-9.5000000000027285E-2</v>
      </c>
      <c r="I91" s="24">
        <f>'Table 1.1'!E91-'Table 1.1'!I91</f>
        <v>-86.22199999999998</v>
      </c>
      <c r="J91" s="62">
        <f>E91/'Table 1.1'!F91</f>
        <v>-8.720149219162554E-2</v>
      </c>
      <c r="K91" s="59">
        <f>F91/'Table 1.1'!G91</f>
        <v>-0.16293467499489461</v>
      </c>
      <c r="L91" s="59">
        <f>G91/'Table 1.1'!H91</f>
        <v>0.24816198613046989</v>
      </c>
      <c r="M91" s="63">
        <f>H91/'Table 1.1'!I91</f>
        <v>-5.1083205939001968E-5</v>
      </c>
      <c r="N91" s="25">
        <f>I91/'Table 1.1'!I91</f>
        <v>-4.636311771022486E-2</v>
      </c>
      <c r="O91" s="92">
        <f t="shared" si="2"/>
        <v>266</v>
      </c>
      <c r="P91" s="93">
        <f t="shared" si="3"/>
        <v>270</v>
      </c>
      <c r="Q91" s="1"/>
      <c r="R91" s="1"/>
      <c r="S91" s="1"/>
      <c r="T91" s="1"/>
      <c r="U91" s="1"/>
      <c r="V91" s="1"/>
      <c r="W91" s="1"/>
    </row>
    <row r="92" spans="1:23" ht="11.25" customHeight="1" x14ac:dyDescent="0.2">
      <c r="A92" s="1"/>
      <c r="B92" s="15">
        <v>104433303</v>
      </c>
      <c r="C92" s="16" t="s">
        <v>397</v>
      </c>
      <c r="D92" s="17" t="s">
        <v>393</v>
      </c>
      <c r="E92" s="22">
        <f>'Table 1.1'!E92-'Table 1.1'!F92</f>
        <v>137.07000000000016</v>
      </c>
      <c r="F92" s="23">
        <f>'Table 1.1'!F92-'Table 1.1'!G92</f>
        <v>-28.159999999999854</v>
      </c>
      <c r="G92" s="23">
        <f>'Table 1.1'!G92-'Table 1.1'!H92</f>
        <v>15.388999999999669</v>
      </c>
      <c r="H92" s="23">
        <f>'Table 1.1'!H92-'Table 1.1'!I92</f>
        <v>1.6530000000002474</v>
      </c>
      <c r="I92" s="24">
        <f>'Table 1.1'!E92-'Table 1.1'!I92</f>
        <v>125.95200000000023</v>
      </c>
      <c r="J92" s="62">
        <f>E92/'Table 1.1'!F92</f>
        <v>6.4237600858938385E-2</v>
      </c>
      <c r="K92" s="59">
        <f>F92/'Table 1.1'!G92</f>
        <v>-1.3025235932074438E-2</v>
      </c>
      <c r="L92" s="59">
        <f>G92/'Table 1.1'!H92</f>
        <v>7.1691183321467887E-3</v>
      </c>
      <c r="M92" s="63">
        <f>H92/'Table 1.1'!I92</f>
        <v>7.7065990960026266E-4</v>
      </c>
      <c r="N92" s="25">
        <f>I92/'Table 1.1'!I92</f>
        <v>5.8721208066520224E-2</v>
      </c>
      <c r="O92" s="92">
        <f t="shared" si="2"/>
        <v>149</v>
      </c>
      <c r="P92" s="93">
        <f t="shared" si="3"/>
        <v>138</v>
      </c>
      <c r="Q92" s="1"/>
      <c r="R92" s="1"/>
      <c r="S92" s="1"/>
      <c r="T92" s="1"/>
      <c r="U92" s="1"/>
      <c r="V92" s="1"/>
      <c r="W92" s="1"/>
    </row>
    <row r="93" spans="1:23" ht="11.25" customHeight="1" x14ac:dyDescent="0.2">
      <c r="A93" s="1"/>
      <c r="B93" s="15">
        <v>104433604</v>
      </c>
      <c r="C93" s="16" t="s">
        <v>398</v>
      </c>
      <c r="D93" s="17" t="s">
        <v>393</v>
      </c>
      <c r="E93" s="22">
        <f>'Table 1.1'!E93-'Table 1.1'!F93</f>
        <v>-73.369000000000028</v>
      </c>
      <c r="F93" s="23">
        <f>'Table 1.1'!F93-'Table 1.1'!G93</f>
        <v>-196.75</v>
      </c>
      <c r="G93" s="23">
        <f>'Table 1.1'!G93-'Table 1.1'!H93</f>
        <v>46.447000000000003</v>
      </c>
      <c r="H93" s="23">
        <f>'Table 1.1'!H93-'Table 1.1'!I93</f>
        <v>-9.6999999999979991E-2</v>
      </c>
      <c r="I93" s="24">
        <f>'Table 1.1'!E93-'Table 1.1'!I93</f>
        <v>-223.76900000000001</v>
      </c>
      <c r="J93" s="62">
        <f>E93/'Table 1.1'!F93</f>
        <v>-8.6676535112331365E-2</v>
      </c>
      <c r="K93" s="59">
        <f>F93/'Table 1.1'!G93</f>
        <v>-0.18859894231220864</v>
      </c>
      <c r="L93" s="59">
        <f>G93/'Table 1.1'!H93</f>
        <v>4.6597416460333961E-2</v>
      </c>
      <c r="M93" s="63">
        <f>H93/'Table 1.1'!I93</f>
        <v>-9.7304660893236718E-5</v>
      </c>
      <c r="N93" s="25">
        <f>I93/'Table 1.1'!I93</f>
        <v>-0.22447182127240389</v>
      </c>
      <c r="O93" s="92">
        <f t="shared" si="2"/>
        <v>327</v>
      </c>
      <c r="P93" s="93">
        <f t="shared" si="3"/>
        <v>459</v>
      </c>
      <c r="Q93" s="1"/>
      <c r="R93" s="1"/>
      <c r="S93" s="1"/>
      <c r="T93" s="1"/>
      <c r="U93" s="1"/>
      <c r="V93" s="1"/>
      <c r="W93" s="1"/>
    </row>
    <row r="94" spans="1:23" ht="11.25" customHeight="1" x14ac:dyDescent="0.2">
      <c r="A94" s="1"/>
      <c r="B94" s="15">
        <v>104433903</v>
      </c>
      <c r="C94" s="16" t="s">
        <v>399</v>
      </c>
      <c r="D94" s="17" t="s">
        <v>393</v>
      </c>
      <c r="E94" s="22">
        <f>'Table 1.1'!E94-'Table 1.1'!F94</f>
        <v>-143.16300000000001</v>
      </c>
      <c r="F94" s="23">
        <f>'Table 1.1'!F94-'Table 1.1'!G94</f>
        <v>-51.52800000000002</v>
      </c>
      <c r="G94" s="23">
        <f>'Table 1.1'!G94-'Table 1.1'!H94</f>
        <v>-96.797000000000025</v>
      </c>
      <c r="H94" s="23">
        <f>'Table 1.1'!H94-'Table 1.1'!I94</f>
        <v>-0.14099999999984902</v>
      </c>
      <c r="I94" s="24">
        <f>'Table 1.1'!E94-'Table 1.1'!I94</f>
        <v>-291.62899999999991</v>
      </c>
      <c r="J94" s="62">
        <f>E94/'Table 1.1'!F94</f>
        <v>-0.10943183928930418</v>
      </c>
      <c r="K94" s="59">
        <f>F94/'Table 1.1'!G94</f>
        <v>-3.7894727552588069E-2</v>
      </c>
      <c r="L94" s="59">
        <f>G94/'Table 1.1'!H94</f>
        <v>-6.6455713583474546E-2</v>
      </c>
      <c r="M94" s="63">
        <f>H94/'Table 1.1'!I94</f>
        <v>-9.6793791467626619E-5</v>
      </c>
      <c r="N94" s="25">
        <f>I94/'Table 1.1'!I94</f>
        <v>-0.2001977064676787</v>
      </c>
      <c r="O94" s="92">
        <f t="shared" si="2"/>
        <v>362</v>
      </c>
      <c r="P94" s="93">
        <f t="shared" si="3"/>
        <v>451</v>
      </c>
      <c r="Q94" s="1"/>
      <c r="R94" s="1"/>
      <c r="S94" s="1"/>
      <c r="T94" s="1"/>
      <c r="U94" s="1"/>
      <c r="V94" s="1"/>
      <c r="W94" s="1"/>
    </row>
    <row r="95" spans="1:23" ht="11.25" customHeight="1" x14ac:dyDescent="0.2">
      <c r="A95" s="1"/>
      <c r="B95" s="15">
        <v>104435003</v>
      </c>
      <c r="C95" s="16" t="s">
        <v>400</v>
      </c>
      <c r="D95" s="17" t="s">
        <v>393</v>
      </c>
      <c r="E95" s="22">
        <f>'Table 1.1'!E95-'Table 1.1'!F95</f>
        <v>-110.73399999999992</v>
      </c>
      <c r="F95" s="23">
        <f>'Table 1.1'!F95-'Table 1.1'!G95</f>
        <v>-26.779999999999973</v>
      </c>
      <c r="G95" s="23">
        <f>'Table 1.1'!G95-'Table 1.1'!H95</f>
        <v>29.15300000000002</v>
      </c>
      <c r="H95" s="23">
        <f>'Table 1.1'!H95-'Table 1.1'!I95</f>
        <v>-0.70199999999999818</v>
      </c>
      <c r="I95" s="24">
        <f>'Table 1.1'!E95-'Table 1.1'!I95</f>
        <v>-109.06299999999987</v>
      </c>
      <c r="J95" s="62">
        <f>E95/'Table 1.1'!F95</f>
        <v>-8.2982620216662709E-2</v>
      </c>
      <c r="K95" s="59">
        <f>F95/'Table 1.1'!G95</f>
        <v>-1.9673759407113096E-2</v>
      </c>
      <c r="L95" s="59">
        <f>G95/'Table 1.1'!H95</f>
        <v>2.1885798666867875E-2</v>
      </c>
      <c r="M95" s="63">
        <f>H95/'Table 1.1'!I95</f>
        <v>-5.2672925890993926E-4</v>
      </c>
      <c r="N95" s="25">
        <f>I95/'Table 1.1'!I95</f>
        <v>-8.1832867755690569E-2</v>
      </c>
      <c r="O95" s="92">
        <f t="shared" si="2"/>
        <v>277</v>
      </c>
      <c r="P95" s="93">
        <f t="shared" si="3"/>
        <v>318</v>
      </c>
      <c r="Q95" s="1"/>
      <c r="R95" s="1"/>
      <c r="S95" s="1"/>
      <c r="T95" s="1"/>
      <c r="U95" s="1"/>
      <c r="V95" s="1"/>
      <c r="W95" s="1"/>
    </row>
    <row r="96" spans="1:23" ht="11.25" customHeight="1" x14ac:dyDescent="0.2">
      <c r="A96" s="1"/>
      <c r="B96" s="15">
        <v>104435303</v>
      </c>
      <c r="C96" s="16" t="s">
        <v>401</v>
      </c>
      <c r="D96" s="17" t="s">
        <v>393</v>
      </c>
      <c r="E96" s="22">
        <f>'Table 1.1'!E96-'Table 1.1'!F96</f>
        <v>-345.21199999999999</v>
      </c>
      <c r="F96" s="23">
        <f>'Table 1.1'!F96-'Table 1.1'!G96</f>
        <v>126.89100000000008</v>
      </c>
      <c r="G96" s="23">
        <f>'Table 1.1'!G96-'Table 1.1'!H96</f>
        <v>-269.19100000000003</v>
      </c>
      <c r="H96" s="23">
        <f>'Table 1.1'!H96-'Table 1.1'!I96</f>
        <v>-0.15599999999994907</v>
      </c>
      <c r="I96" s="24">
        <f>'Table 1.1'!E96-'Table 1.1'!I96</f>
        <v>-487.66799999999989</v>
      </c>
      <c r="J96" s="62">
        <f>E96/'Table 1.1'!F96</f>
        <v>-0.23257766186728038</v>
      </c>
      <c r="K96" s="59">
        <f>F96/'Table 1.1'!G96</f>
        <v>9.3481194876071594E-2</v>
      </c>
      <c r="L96" s="59">
        <f>G96/'Table 1.1'!H96</f>
        <v>-0.16549437564667616</v>
      </c>
      <c r="M96" s="63">
        <f>H96/'Table 1.1'!I96</f>
        <v>-9.5897139253065222E-5</v>
      </c>
      <c r="N96" s="25">
        <f>I96/'Table 1.1'!I96</f>
        <v>-0.29978183400819913</v>
      </c>
      <c r="O96" s="92">
        <f t="shared" si="2"/>
        <v>412</v>
      </c>
      <c r="P96" s="93">
        <f t="shared" si="3"/>
        <v>485</v>
      </c>
      <c r="Q96" s="1"/>
      <c r="R96" s="1"/>
      <c r="S96" s="1"/>
      <c r="T96" s="1"/>
      <c r="U96" s="1"/>
      <c r="V96" s="1"/>
      <c r="W96" s="1"/>
    </row>
    <row r="97" spans="1:23" ht="11.25" customHeight="1" x14ac:dyDescent="0.2">
      <c r="A97" s="1"/>
      <c r="B97" s="15">
        <v>104435603</v>
      </c>
      <c r="C97" s="16" t="s">
        <v>402</v>
      </c>
      <c r="D97" s="17" t="s">
        <v>393</v>
      </c>
      <c r="E97" s="22">
        <f>'Table 1.1'!E97-'Table 1.1'!F97</f>
        <v>198.48900000000049</v>
      </c>
      <c r="F97" s="23">
        <f>'Table 1.1'!F97-'Table 1.1'!G97</f>
        <v>-996.3670000000011</v>
      </c>
      <c r="G97" s="23">
        <f>'Table 1.1'!G97-'Table 1.1'!H97</f>
        <v>-718.86499999999978</v>
      </c>
      <c r="H97" s="23">
        <f>'Table 1.1'!H97-'Table 1.1'!I97</f>
        <v>1.7750000000014552</v>
      </c>
      <c r="I97" s="24">
        <f>'Table 1.1'!E97-'Table 1.1'!I97</f>
        <v>-1514.9679999999989</v>
      </c>
      <c r="J97" s="62">
        <f>E97/'Table 1.1'!F97</f>
        <v>2.6241572815344078E-2</v>
      </c>
      <c r="K97" s="59">
        <f>F97/'Table 1.1'!G97</f>
        <v>-0.11639419313454792</v>
      </c>
      <c r="L97" s="59">
        <f>G97/'Table 1.1'!H97</f>
        <v>-7.7471030200408506E-2</v>
      </c>
      <c r="M97" s="63">
        <f>H97/'Table 1.1'!I97</f>
        <v>1.913257538155427E-4</v>
      </c>
      <c r="N97" s="25">
        <f>I97/'Table 1.1'!I97</f>
        <v>-0.16329712372179567</v>
      </c>
      <c r="O97" s="92">
        <f t="shared" si="2"/>
        <v>488</v>
      </c>
      <c r="P97" s="93">
        <f t="shared" si="3"/>
        <v>415</v>
      </c>
      <c r="Q97" s="1"/>
      <c r="R97" s="1"/>
      <c r="S97" s="1"/>
      <c r="T97" s="1"/>
      <c r="U97" s="1"/>
      <c r="V97" s="1"/>
      <c r="W97" s="1"/>
    </row>
    <row r="98" spans="1:23" ht="11.25" customHeight="1" x14ac:dyDescent="0.2">
      <c r="A98" s="1"/>
      <c r="B98" s="15">
        <v>104435703</v>
      </c>
      <c r="C98" s="16" t="s">
        <v>403</v>
      </c>
      <c r="D98" s="17" t="s">
        <v>393</v>
      </c>
      <c r="E98" s="22">
        <f>'Table 1.1'!E98-'Table 1.1'!F98</f>
        <v>-146.8889999999999</v>
      </c>
      <c r="F98" s="23">
        <f>'Table 1.1'!F98-'Table 1.1'!G98</f>
        <v>-122.42200000000025</v>
      </c>
      <c r="G98" s="23">
        <f>'Table 1.1'!G98-'Table 1.1'!H98</f>
        <v>-72.30199999999968</v>
      </c>
      <c r="H98" s="23">
        <f>'Table 1.1'!H98-'Table 1.1'!I98</f>
        <v>-0.85800000000017462</v>
      </c>
      <c r="I98" s="24">
        <f>'Table 1.1'!E98-'Table 1.1'!I98</f>
        <v>-342.471</v>
      </c>
      <c r="J98" s="62">
        <f>E98/'Table 1.1'!F98</f>
        <v>-7.4405521718516304E-2</v>
      </c>
      <c r="K98" s="59">
        <f>F98/'Table 1.1'!G98</f>
        <v>-5.8391006348403954E-2</v>
      </c>
      <c r="L98" s="59">
        <f>G98/'Table 1.1'!H98</f>
        <v>-3.3335915296842669E-2</v>
      </c>
      <c r="M98" s="63">
        <f>H98/'Table 1.1'!I98</f>
        <v>-3.9543726235749494E-4</v>
      </c>
      <c r="N98" s="25">
        <f>I98/'Table 1.1'!I98</f>
        <v>-0.15783892153473902</v>
      </c>
      <c r="O98" s="92">
        <f t="shared" si="2"/>
        <v>379</v>
      </c>
      <c r="P98" s="93">
        <f t="shared" si="3"/>
        <v>407</v>
      </c>
      <c r="Q98" s="1"/>
      <c r="R98" s="1"/>
      <c r="S98" s="1"/>
      <c r="T98" s="1"/>
      <c r="U98" s="1"/>
      <c r="V98" s="1"/>
      <c r="W98" s="1"/>
    </row>
    <row r="99" spans="1:23" ht="11.25" customHeight="1" x14ac:dyDescent="0.2">
      <c r="A99" s="1"/>
      <c r="B99" s="15">
        <v>104437503</v>
      </c>
      <c r="C99" s="16" t="s">
        <v>404</v>
      </c>
      <c r="D99" s="17" t="s">
        <v>393</v>
      </c>
      <c r="E99" s="22">
        <f>'Table 1.1'!E99-'Table 1.1'!F99</f>
        <v>-200.36699999999996</v>
      </c>
      <c r="F99" s="23">
        <f>'Table 1.1'!F99-'Table 1.1'!G99</f>
        <v>-301.34400000000005</v>
      </c>
      <c r="G99" s="23">
        <f>'Table 1.1'!G99-'Table 1.1'!H99</f>
        <v>-302.00399999999991</v>
      </c>
      <c r="H99" s="23">
        <f>'Table 1.1'!H99-'Table 1.1'!I99</f>
        <v>-1.1480000000001382</v>
      </c>
      <c r="I99" s="24">
        <f>'Table 1.1'!E99-'Table 1.1'!I99</f>
        <v>-804.86300000000006</v>
      </c>
      <c r="J99" s="62">
        <f>E99/'Table 1.1'!F99</f>
        <v>-0.14979601509869547</v>
      </c>
      <c r="K99" s="59">
        <f>F99/'Table 1.1'!G99</f>
        <v>-0.18386484459801228</v>
      </c>
      <c r="L99" s="59">
        <f>G99/'Table 1.1'!H99</f>
        <v>-0.15559621154003686</v>
      </c>
      <c r="M99" s="63">
        <f>H99/'Table 1.1'!I99</f>
        <v>-5.9111423488559427E-4</v>
      </c>
      <c r="N99" s="25">
        <f>I99/'Table 1.1'!I99</f>
        <v>-0.41443029305981427</v>
      </c>
      <c r="O99" s="92">
        <f t="shared" si="2"/>
        <v>463</v>
      </c>
      <c r="P99" s="93">
        <f t="shared" si="3"/>
        <v>496</v>
      </c>
      <c r="Q99" s="1"/>
      <c r="R99" s="1"/>
      <c r="S99" s="1"/>
      <c r="T99" s="1"/>
      <c r="U99" s="1"/>
      <c r="V99" s="1"/>
      <c r="W99" s="1"/>
    </row>
    <row r="100" spans="1:23" ht="11.25" customHeight="1" x14ac:dyDescent="0.2">
      <c r="A100" s="1"/>
      <c r="B100" s="15">
        <v>105201033</v>
      </c>
      <c r="C100" s="16" t="s">
        <v>209</v>
      </c>
      <c r="D100" s="17" t="s">
        <v>210</v>
      </c>
      <c r="E100" s="22">
        <f>'Table 1.1'!E100-'Table 1.1'!F100</f>
        <v>-137.65999999999985</v>
      </c>
      <c r="F100" s="23">
        <f>'Table 1.1'!F100-'Table 1.1'!G100</f>
        <v>-141.5619999999999</v>
      </c>
      <c r="G100" s="23">
        <f>'Table 1.1'!G100-'Table 1.1'!H100</f>
        <v>-522.05400000000009</v>
      </c>
      <c r="H100" s="23">
        <f>'Table 1.1'!H100-'Table 1.1'!I100</f>
        <v>33.903999999999996</v>
      </c>
      <c r="I100" s="24">
        <f>'Table 1.1'!E100-'Table 1.1'!I100</f>
        <v>-767.37199999999984</v>
      </c>
      <c r="J100" s="62">
        <f>E100/'Table 1.1'!F100</f>
        <v>-5.0227494134774259E-2</v>
      </c>
      <c r="K100" s="59">
        <f>F100/'Table 1.1'!G100</f>
        <v>-4.9114385357208745E-2</v>
      </c>
      <c r="L100" s="59">
        <f>G100/'Table 1.1'!H100</f>
        <v>-0.15334927765861639</v>
      </c>
      <c r="M100" s="63">
        <f>H100/'Table 1.1'!I100</f>
        <v>1.0059214785479173E-2</v>
      </c>
      <c r="N100" s="25">
        <f>I100/'Table 1.1'!I100</f>
        <v>-0.22767696343684296</v>
      </c>
      <c r="O100" s="92">
        <f t="shared" si="2"/>
        <v>462</v>
      </c>
      <c r="P100" s="93">
        <f t="shared" si="3"/>
        <v>464</v>
      </c>
      <c r="Q100" s="1"/>
      <c r="R100" s="1"/>
      <c r="S100" s="1"/>
      <c r="T100" s="1"/>
      <c r="U100" s="1"/>
      <c r="V100" s="1"/>
      <c r="W100" s="1"/>
    </row>
    <row r="101" spans="1:23" ht="11.25" customHeight="1" x14ac:dyDescent="0.2">
      <c r="A101" s="1"/>
      <c r="B101" s="15">
        <v>105201352</v>
      </c>
      <c r="C101" s="16" t="s">
        <v>211</v>
      </c>
      <c r="D101" s="17" t="s">
        <v>210</v>
      </c>
      <c r="E101" s="22">
        <f>'Table 1.1'!E101-'Table 1.1'!F101</f>
        <v>-130.17299999999977</v>
      </c>
      <c r="F101" s="23">
        <f>'Table 1.1'!F101-'Table 1.1'!G101</f>
        <v>171.27700000000004</v>
      </c>
      <c r="G101" s="23">
        <f>'Table 1.1'!G101-'Table 1.1'!H101</f>
        <v>-802.95300000000043</v>
      </c>
      <c r="H101" s="23">
        <f>'Table 1.1'!H101-'Table 1.1'!I101</f>
        <v>-1.7929999999996653</v>
      </c>
      <c r="I101" s="24">
        <f>'Table 1.1'!E101-'Table 1.1'!I101</f>
        <v>-763.64199999999983</v>
      </c>
      <c r="J101" s="62">
        <f>E101/'Table 1.1'!F101</f>
        <v>-2.0398597940160444E-2</v>
      </c>
      <c r="K101" s="59">
        <f>F101/'Table 1.1'!G101</f>
        <v>2.7579989085681912E-2</v>
      </c>
      <c r="L101" s="59">
        <f>G101/'Table 1.1'!H101</f>
        <v>-0.11449258706223633</v>
      </c>
      <c r="M101" s="63">
        <f>H101/'Table 1.1'!I101</f>
        <v>-2.5559744870120221E-4</v>
      </c>
      <c r="N101" s="25">
        <f>I101/'Table 1.1'!I101</f>
        <v>-0.10885942382661452</v>
      </c>
      <c r="O101" s="92">
        <f t="shared" si="2"/>
        <v>461</v>
      </c>
      <c r="P101" s="93">
        <f t="shared" si="3"/>
        <v>354</v>
      </c>
      <c r="Q101" s="1"/>
      <c r="R101" s="1"/>
      <c r="S101" s="1"/>
      <c r="T101" s="1"/>
      <c r="U101" s="1"/>
      <c r="V101" s="1"/>
      <c r="W101" s="1"/>
    </row>
    <row r="102" spans="1:23" ht="11.25" customHeight="1" x14ac:dyDescent="0.2">
      <c r="A102" s="1"/>
      <c r="B102" s="15">
        <v>105204703</v>
      </c>
      <c r="C102" s="16" t="s">
        <v>212</v>
      </c>
      <c r="D102" s="17" t="s">
        <v>210</v>
      </c>
      <c r="E102" s="22">
        <f>'Table 1.1'!E102-'Table 1.1'!F102</f>
        <v>-522.32600000000002</v>
      </c>
      <c r="F102" s="23">
        <f>'Table 1.1'!F102-'Table 1.1'!G102</f>
        <v>-230.07400000000007</v>
      </c>
      <c r="G102" s="23">
        <f>'Table 1.1'!G102-'Table 1.1'!H102</f>
        <v>-164.00900000000001</v>
      </c>
      <c r="H102" s="23">
        <f>'Table 1.1'!H102-'Table 1.1'!I102</f>
        <v>-1.2699999999999818</v>
      </c>
      <c r="I102" s="24">
        <f>'Table 1.1'!E102-'Table 1.1'!I102</f>
        <v>-917.67900000000009</v>
      </c>
      <c r="J102" s="62">
        <f>E102/'Table 1.1'!F102</f>
        <v>-0.14180578217348694</v>
      </c>
      <c r="K102" s="59">
        <f>F102/'Table 1.1'!G102</f>
        <v>-5.8790370883697943E-2</v>
      </c>
      <c r="L102" s="59">
        <f>G102/'Table 1.1'!H102</f>
        <v>-4.0223197063475345E-2</v>
      </c>
      <c r="M102" s="63">
        <f>H102/'Table 1.1'!I102</f>
        <v>-3.1137043937310631E-4</v>
      </c>
      <c r="N102" s="25">
        <f>I102/'Table 1.1'!I102</f>
        <v>-0.22499064049880077</v>
      </c>
      <c r="O102" s="92">
        <f t="shared" si="2"/>
        <v>467</v>
      </c>
      <c r="P102" s="93">
        <f t="shared" si="3"/>
        <v>462</v>
      </c>
      <c r="Q102" s="1"/>
      <c r="R102" s="1"/>
      <c r="S102" s="1"/>
      <c r="T102" s="1"/>
      <c r="U102" s="1"/>
      <c r="V102" s="1"/>
      <c r="W102" s="1"/>
    </row>
    <row r="103" spans="1:23" ht="11.25" customHeight="1" x14ac:dyDescent="0.2">
      <c r="A103" s="1"/>
      <c r="B103" s="15">
        <v>105251453</v>
      </c>
      <c r="C103" s="16" t="s">
        <v>253</v>
      </c>
      <c r="D103" s="17" t="s">
        <v>254</v>
      </c>
      <c r="E103" s="22">
        <f>'Table 1.1'!E103-'Table 1.1'!F103</f>
        <v>122.17999999999984</v>
      </c>
      <c r="F103" s="23">
        <f>'Table 1.1'!F103-'Table 1.1'!G103</f>
        <v>-393.52500000000009</v>
      </c>
      <c r="G103" s="23">
        <f>'Table 1.1'!G103-'Table 1.1'!H103</f>
        <v>-806.70399999999972</v>
      </c>
      <c r="H103" s="23">
        <f>'Table 1.1'!H103-'Table 1.1'!I103</f>
        <v>-0.48900000000048749</v>
      </c>
      <c r="I103" s="24">
        <f>'Table 1.1'!E103-'Table 1.1'!I103</f>
        <v>-1078.5380000000005</v>
      </c>
      <c r="J103" s="62">
        <f>E103/'Table 1.1'!F103</f>
        <v>3.6179152244703444E-2</v>
      </c>
      <c r="K103" s="59">
        <f>F103/'Table 1.1'!G103</f>
        <v>-0.10436645761108025</v>
      </c>
      <c r="L103" s="59">
        <f>G103/'Table 1.1'!H103</f>
        <v>-0.17623967953244168</v>
      </c>
      <c r="M103" s="63">
        <f>H103/'Table 1.1'!I103</f>
        <v>-1.0681984647224452E-4</v>
      </c>
      <c r="N103" s="25">
        <f>I103/'Table 1.1'!I103</f>
        <v>-0.23560176600075022</v>
      </c>
      <c r="O103" s="92">
        <f t="shared" si="2"/>
        <v>474</v>
      </c>
      <c r="P103" s="93">
        <f t="shared" si="3"/>
        <v>467</v>
      </c>
      <c r="Q103" s="1"/>
      <c r="R103" s="1"/>
      <c r="S103" s="1"/>
      <c r="T103" s="1"/>
      <c r="U103" s="1"/>
      <c r="V103" s="1"/>
      <c r="W103" s="1"/>
    </row>
    <row r="104" spans="1:23" ht="11.25" customHeight="1" x14ac:dyDescent="0.2">
      <c r="A104" s="1"/>
      <c r="B104" s="15">
        <v>105252602</v>
      </c>
      <c r="C104" s="16" t="s">
        <v>255</v>
      </c>
      <c r="D104" s="17" t="s">
        <v>254</v>
      </c>
      <c r="E104" s="22">
        <f>'Table 1.1'!E104-'Table 1.1'!F104</f>
        <v>658.1820000000007</v>
      </c>
      <c r="F104" s="23">
        <f>'Table 1.1'!F104-'Table 1.1'!G104</f>
        <v>-2018.551999999996</v>
      </c>
      <c r="G104" s="23">
        <f>'Table 1.1'!G104-'Table 1.1'!H104</f>
        <v>-3136.0639999999985</v>
      </c>
      <c r="H104" s="23">
        <f>'Table 1.1'!H104-'Table 1.1'!I104</f>
        <v>-761.95700000000215</v>
      </c>
      <c r="I104" s="24">
        <f>'Table 1.1'!E104-'Table 1.1'!I104</f>
        <v>-5258.390999999996</v>
      </c>
      <c r="J104" s="62">
        <f>E104/'Table 1.1'!F104</f>
        <v>1.5086254961701724E-2</v>
      </c>
      <c r="K104" s="59">
        <f>F104/'Table 1.1'!G104</f>
        <v>-4.4221419322240267E-2</v>
      </c>
      <c r="L104" s="59">
        <f>G104/'Table 1.1'!H104</f>
        <v>-6.4286606144604047E-2</v>
      </c>
      <c r="M104" s="63">
        <f>H104/'Table 1.1'!I104</f>
        <v>-1.5379245542058013E-2</v>
      </c>
      <c r="N104" s="25">
        <f>I104/'Table 1.1'!I104</f>
        <v>-0.1061347114668514</v>
      </c>
      <c r="O104" s="92">
        <f t="shared" si="2"/>
        <v>498</v>
      </c>
      <c r="P104" s="93">
        <f t="shared" si="3"/>
        <v>352</v>
      </c>
      <c r="Q104" s="1"/>
      <c r="R104" s="1"/>
      <c r="S104" s="1"/>
      <c r="T104" s="1"/>
      <c r="U104" s="1"/>
      <c r="V104" s="1"/>
      <c r="W104" s="1"/>
    </row>
    <row r="105" spans="1:23" ht="11.25" customHeight="1" x14ac:dyDescent="0.2">
      <c r="A105" s="1"/>
      <c r="B105" s="15">
        <v>105253303</v>
      </c>
      <c r="C105" s="16" t="s">
        <v>256</v>
      </c>
      <c r="D105" s="17" t="s">
        <v>254</v>
      </c>
      <c r="E105" s="22">
        <f>'Table 1.1'!E105-'Table 1.1'!F105</f>
        <v>-75.299999999999955</v>
      </c>
      <c r="F105" s="23">
        <f>'Table 1.1'!F105-'Table 1.1'!G105</f>
        <v>15.90300000000002</v>
      </c>
      <c r="G105" s="23">
        <f>'Table 1.1'!G105-'Table 1.1'!H105</f>
        <v>27.644999999999982</v>
      </c>
      <c r="H105" s="23">
        <f>'Table 1.1'!H105-'Table 1.1'!I105</f>
        <v>-0.46600000000012187</v>
      </c>
      <c r="I105" s="24">
        <f>'Table 1.1'!E105-'Table 1.1'!I105</f>
        <v>-32.218000000000075</v>
      </c>
      <c r="J105" s="62">
        <f>E105/'Table 1.1'!F105</f>
        <v>-5.538287735009477E-2</v>
      </c>
      <c r="K105" s="59">
        <f>F105/'Table 1.1'!G105</f>
        <v>1.1835028499177301E-2</v>
      </c>
      <c r="L105" s="59">
        <f>G105/'Table 1.1'!H105</f>
        <v>2.1005593893371047E-2</v>
      </c>
      <c r="M105" s="63">
        <f>H105/'Table 1.1'!I105</f>
        <v>-3.5395702688259702E-4</v>
      </c>
      <c r="N105" s="25">
        <f>I105/'Table 1.1'!I105</f>
        <v>-2.4471646978756558E-2</v>
      </c>
      <c r="O105" s="92">
        <f t="shared" si="2"/>
        <v>238</v>
      </c>
      <c r="P105" s="93">
        <f t="shared" si="3"/>
        <v>245</v>
      </c>
      <c r="Q105" s="1"/>
      <c r="R105" s="1"/>
      <c r="S105" s="1"/>
      <c r="T105" s="1"/>
      <c r="U105" s="1"/>
      <c r="V105" s="1"/>
      <c r="W105" s="1"/>
    </row>
    <row r="106" spans="1:23" ht="11.25" customHeight="1" x14ac:dyDescent="0.2">
      <c r="A106" s="1"/>
      <c r="B106" s="15">
        <v>105253553</v>
      </c>
      <c r="C106" s="16" t="s">
        <v>257</v>
      </c>
      <c r="D106" s="17" t="s">
        <v>254</v>
      </c>
      <c r="E106" s="22">
        <f>'Table 1.1'!E106-'Table 1.1'!F106</f>
        <v>-232.29199999999992</v>
      </c>
      <c r="F106" s="23">
        <f>'Table 1.1'!F106-'Table 1.1'!G106</f>
        <v>23.143000000000029</v>
      </c>
      <c r="G106" s="23">
        <f>'Table 1.1'!G106-'Table 1.1'!H106</f>
        <v>126.88900000000012</v>
      </c>
      <c r="H106" s="23">
        <f>'Table 1.1'!H106-'Table 1.1'!I106</f>
        <v>1.8789999999999054</v>
      </c>
      <c r="I106" s="24">
        <f>'Table 1.1'!E106-'Table 1.1'!I106</f>
        <v>-80.380999999999858</v>
      </c>
      <c r="J106" s="62">
        <f>E106/'Table 1.1'!F106</f>
        <v>-8.6515935793504681E-2</v>
      </c>
      <c r="K106" s="59">
        <f>F106/'Table 1.1'!G106</f>
        <v>8.6944303876409432E-3</v>
      </c>
      <c r="L106" s="59">
        <f>G106/'Table 1.1'!H106</f>
        <v>5.0056214570027624E-2</v>
      </c>
      <c r="M106" s="63">
        <f>H106/'Table 1.1'!I106</f>
        <v>7.4179319721549451E-4</v>
      </c>
      <c r="N106" s="25">
        <f>I106/'Table 1.1'!I106</f>
        <v>-3.1732878651081188E-2</v>
      </c>
      <c r="O106" s="92">
        <f t="shared" si="2"/>
        <v>258</v>
      </c>
      <c r="P106" s="93">
        <f t="shared" si="3"/>
        <v>254</v>
      </c>
      <c r="Q106" s="1"/>
      <c r="R106" s="1"/>
      <c r="S106" s="1"/>
      <c r="T106" s="1"/>
      <c r="U106" s="1"/>
      <c r="V106" s="1"/>
      <c r="W106" s="1"/>
    </row>
    <row r="107" spans="1:23" ht="11.25" customHeight="1" x14ac:dyDescent="0.2">
      <c r="A107" s="1"/>
      <c r="B107" s="15">
        <v>105253903</v>
      </c>
      <c r="C107" s="16" t="s">
        <v>258</v>
      </c>
      <c r="D107" s="17" t="s">
        <v>254</v>
      </c>
      <c r="E107" s="22">
        <f>'Table 1.1'!E107-'Table 1.1'!F107</f>
        <v>-41.711999999999989</v>
      </c>
      <c r="F107" s="23">
        <f>'Table 1.1'!F107-'Table 1.1'!G107</f>
        <v>144.67900000000009</v>
      </c>
      <c r="G107" s="23">
        <f>'Table 1.1'!G107-'Table 1.1'!H107</f>
        <v>-58.583000000000084</v>
      </c>
      <c r="H107" s="23">
        <f>'Table 1.1'!H107-'Table 1.1'!I107</f>
        <v>-1.5209999999997308</v>
      </c>
      <c r="I107" s="24">
        <f>'Table 1.1'!E107-'Table 1.1'!I107</f>
        <v>42.863000000000284</v>
      </c>
      <c r="J107" s="62">
        <f>E107/'Table 1.1'!F107</f>
        <v>-1.8461734567420379E-2</v>
      </c>
      <c r="K107" s="59">
        <f>F107/'Table 1.1'!G107</f>
        <v>6.8415948005789998E-2</v>
      </c>
      <c r="L107" s="59">
        <f>G107/'Table 1.1'!H107</f>
        <v>-2.6956029595818339E-2</v>
      </c>
      <c r="M107" s="63">
        <f>H107/'Table 1.1'!I107</f>
        <v>-6.9937433355959043E-4</v>
      </c>
      <c r="N107" s="25">
        <f>I107/'Table 1.1'!I107</f>
        <v>1.9708929690578716E-2</v>
      </c>
      <c r="O107" s="92">
        <f t="shared" si="2"/>
        <v>196</v>
      </c>
      <c r="P107" s="93">
        <f t="shared" si="3"/>
        <v>199</v>
      </c>
      <c r="Q107" s="1"/>
      <c r="R107" s="1"/>
      <c r="S107" s="1"/>
      <c r="T107" s="1"/>
      <c r="U107" s="1"/>
      <c r="V107" s="1"/>
      <c r="W107" s="1"/>
    </row>
    <row r="108" spans="1:23" ht="11.25" customHeight="1" x14ac:dyDescent="0.2">
      <c r="A108" s="1"/>
      <c r="B108" s="15">
        <v>105254053</v>
      </c>
      <c r="C108" s="16" t="s">
        <v>259</v>
      </c>
      <c r="D108" s="17" t="s">
        <v>254</v>
      </c>
      <c r="E108" s="22">
        <f>'Table 1.1'!E108-'Table 1.1'!F108</f>
        <v>21.811000000000149</v>
      </c>
      <c r="F108" s="23">
        <f>'Table 1.1'!F108-'Table 1.1'!G108</f>
        <v>-47.855999999999767</v>
      </c>
      <c r="G108" s="23">
        <f>'Table 1.1'!G108-'Table 1.1'!H108</f>
        <v>336.54899999999998</v>
      </c>
      <c r="H108" s="23">
        <f>'Table 1.1'!H108-'Table 1.1'!I108</f>
        <v>0.80499999999983629</v>
      </c>
      <c r="I108" s="24">
        <f>'Table 1.1'!E108-'Table 1.1'!I108</f>
        <v>311.3090000000002</v>
      </c>
      <c r="J108" s="62">
        <f>E108/'Table 1.1'!F108</f>
        <v>6.7869635285116095E-3</v>
      </c>
      <c r="K108" s="59">
        <f>F108/'Table 1.1'!G108</f>
        <v>-1.4672926739305595E-2</v>
      </c>
      <c r="L108" s="59">
        <f>G108/'Table 1.1'!H108</f>
        <v>0.11506074596371653</v>
      </c>
      <c r="M108" s="63">
        <f>H108/'Table 1.1'!I108</f>
        <v>2.7529245120734932E-4</v>
      </c>
      <c r="N108" s="25">
        <f>I108/'Table 1.1'!I108</f>
        <v>0.1064608915440077</v>
      </c>
      <c r="O108" s="92">
        <f t="shared" si="2"/>
        <v>92</v>
      </c>
      <c r="P108" s="93">
        <f t="shared" si="3"/>
        <v>99</v>
      </c>
      <c r="Q108" s="1"/>
      <c r="R108" s="1"/>
      <c r="S108" s="1"/>
      <c r="T108" s="1"/>
      <c r="U108" s="1"/>
      <c r="V108" s="1"/>
      <c r="W108" s="1"/>
    </row>
    <row r="109" spans="1:23" ht="11.25" customHeight="1" x14ac:dyDescent="0.2">
      <c r="A109" s="1"/>
      <c r="B109" s="15">
        <v>105254353</v>
      </c>
      <c r="C109" s="16" t="s">
        <v>260</v>
      </c>
      <c r="D109" s="17" t="s">
        <v>254</v>
      </c>
      <c r="E109" s="22">
        <f>'Table 1.1'!E109-'Table 1.1'!F109</f>
        <v>141.721</v>
      </c>
      <c r="F109" s="23">
        <f>'Table 1.1'!F109-'Table 1.1'!G109</f>
        <v>3.27800000000002</v>
      </c>
      <c r="G109" s="23">
        <f>'Table 1.1'!G109-'Table 1.1'!H109</f>
        <v>47.069000000000187</v>
      </c>
      <c r="H109" s="23">
        <f>'Table 1.1'!H109-'Table 1.1'!I109</f>
        <v>0.4499999999998181</v>
      </c>
      <c r="I109" s="24">
        <f>'Table 1.1'!E109-'Table 1.1'!I109</f>
        <v>192.51800000000003</v>
      </c>
      <c r="J109" s="62">
        <f>E109/'Table 1.1'!F109</f>
        <v>7.7452311311061853E-2</v>
      </c>
      <c r="K109" s="59">
        <f>F109/'Table 1.1'!G109</f>
        <v>1.79468340098528E-3</v>
      </c>
      <c r="L109" s="59">
        <f>G109/'Table 1.1'!H109</f>
        <v>2.6451624867865616E-2</v>
      </c>
      <c r="M109" s="63">
        <f>H109/'Table 1.1'!I109</f>
        <v>2.5295294456891373E-4</v>
      </c>
      <c r="N109" s="25">
        <f>I109/'Table 1.1'!I109</f>
        <v>0.10821776662786182</v>
      </c>
      <c r="O109" s="92">
        <f t="shared" si="2"/>
        <v>126</v>
      </c>
      <c r="P109" s="93">
        <f t="shared" si="3"/>
        <v>96</v>
      </c>
      <c r="Q109" s="1"/>
      <c r="R109" s="1"/>
      <c r="S109" s="1"/>
      <c r="T109" s="1"/>
      <c r="U109" s="1"/>
      <c r="V109" s="1"/>
      <c r="W109" s="1"/>
    </row>
    <row r="110" spans="1:23" ht="11.25" customHeight="1" x14ac:dyDescent="0.2">
      <c r="A110" s="1"/>
      <c r="B110" s="15">
        <v>105256553</v>
      </c>
      <c r="C110" s="16" t="s">
        <v>261</v>
      </c>
      <c r="D110" s="17" t="s">
        <v>254</v>
      </c>
      <c r="E110" s="22">
        <f>'Table 1.1'!E110-'Table 1.1'!F110</f>
        <v>182.88400000000001</v>
      </c>
      <c r="F110" s="23">
        <f>'Table 1.1'!F110-'Table 1.1'!G110</f>
        <v>264.8779999999997</v>
      </c>
      <c r="G110" s="23">
        <f>'Table 1.1'!G110-'Table 1.1'!H110</f>
        <v>161.71300000000019</v>
      </c>
      <c r="H110" s="23">
        <f>'Table 1.1'!H110-'Table 1.1'!I110</f>
        <v>-0.40800000000012915</v>
      </c>
      <c r="I110" s="24">
        <f>'Table 1.1'!E110-'Table 1.1'!I110</f>
        <v>609.06699999999978</v>
      </c>
      <c r="J110" s="62">
        <f>E110/'Table 1.1'!F110</f>
        <v>8.4688514417756058E-2</v>
      </c>
      <c r="K110" s="59">
        <f>F110/'Table 1.1'!G110</f>
        <v>0.13980593387986548</v>
      </c>
      <c r="L110" s="59">
        <f>G110/'Table 1.1'!H110</f>
        <v>9.3319345212848639E-2</v>
      </c>
      <c r="M110" s="63">
        <f>H110/'Table 1.1'!I110</f>
        <v>-2.353881914745219E-4</v>
      </c>
      <c r="N110" s="25">
        <f>I110/'Table 1.1'!I110</f>
        <v>0.35139014611952746</v>
      </c>
      <c r="O110" s="92">
        <f t="shared" si="2"/>
        <v>58</v>
      </c>
      <c r="P110" s="93">
        <f t="shared" si="3"/>
        <v>13</v>
      </c>
      <c r="Q110" s="1"/>
      <c r="R110" s="1"/>
      <c r="S110" s="1"/>
      <c r="T110" s="1"/>
      <c r="U110" s="1"/>
      <c r="V110" s="1"/>
      <c r="W110" s="1"/>
    </row>
    <row r="111" spans="1:23" ht="11.25" customHeight="1" x14ac:dyDescent="0.2">
      <c r="A111" s="1"/>
      <c r="B111" s="15">
        <v>105257602</v>
      </c>
      <c r="C111" s="16" t="s">
        <v>262</v>
      </c>
      <c r="D111" s="17" t="s">
        <v>254</v>
      </c>
      <c r="E111" s="22">
        <f>'Table 1.1'!E111-'Table 1.1'!F111</f>
        <v>-141.76499999999942</v>
      </c>
      <c r="F111" s="23">
        <f>'Table 1.1'!F111-'Table 1.1'!G111</f>
        <v>-308.57800000000043</v>
      </c>
      <c r="G111" s="23">
        <f>'Table 1.1'!G111-'Table 1.1'!H111</f>
        <v>-42.726999999999862</v>
      </c>
      <c r="H111" s="23">
        <f>'Table 1.1'!H111-'Table 1.1'!I111</f>
        <v>4.8540000000002692</v>
      </c>
      <c r="I111" s="24">
        <f>'Table 1.1'!E111-'Table 1.1'!I111</f>
        <v>-488.21599999999944</v>
      </c>
      <c r="J111" s="62">
        <f>E111/'Table 1.1'!F111</f>
        <v>-2.0649077116688723E-2</v>
      </c>
      <c r="K111" s="59">
        <f>F111/'Table 1.1'!G111</f>
        <v>-4.3013273733074051E-2</v>
      </c>
      <c r="L111" s="59">
        <f>G111/'Table 1.1'!H111</f>
        <v>-5.9205361974130804E-3</v>
      </c>
      <c r="M111" s="63">
        <f>H111/'Table 1.1'!I111</f>
        <v>6.7305509747724545E-4</v>
      </c>
      <c r="N111" s="25">
        <f>I111/'Table 1.1'!I111</f>
        <v>-6.7695975992981522E-2</v>
      </c>
      <c r="O111" s="92">
        <f t="shared" si="2"/>
        <v>413</v>
      </c>
      <c r="P111" s="93">
        <f t="shared" si="3"/>
        <v>300</v>
      </c>
      <c r="Q111" s="1"/>
      <c r="R111" s="1"/>
      <c r="S111" s="1"/>
      <c r="T111" s="1"/>
      <c r="U111" s="1"/>
      <c r="V111" s="1"/>
      <c r="W111" s="1"/>
    </row>
    <row r="112" spans="1:23" ht="11.25" customHeight="1" x14ac:dyDescent="0.2">
      <c r="A112" s="1"/>
      <c r="B112" s="15">
        <v>105258303</v>
      </c>
      <c r="C112" s="16" t="s">
        <v>263</v>
      </c>
      <c r="D112" s="17" t="s">
        <v>254</v>
      </c>
      <c r="E112" s="22">
        <f>'Table 1.1'!E112-'Table 1.1'!F112</f>
        <v>21.076000000000022</v>
      </c>
      <c r="F112" s="23">
        <f>'Table 1.1'!F112-'Table 1.1'!G112</f>
        <v>55.552000000000135</v>
      </c>
      <c r="G112" s="23">
        <f>'Table 1.1'!G112-'Table 1.1'!H112</f>
        <v>-89.084000000000287</v>
      </c>
      <c r="H112" s="23">
        <f>'Table 1.1'!H112-'Table 1.1'!I112</f>
        <v>1.4819999999999709</v>
      </c>
      <c r="I112" s="24">
        <f>'Table 1.1'!E112-'Table 1.1'!I112</f>
        <v>-10.97400000000016</v>
      </c>
      <c r="J112" s="62">
        <f>E112/'Table 1.1'!F112</f>
        <v>8.7986554038088638E-3</v>
      </c>
      <c r="K112" s="59">
        <f>F112/'Table 1.1'!G112</f>
        <v>2.3742058129406926E-2</v>
      </c>
      <c r="L112" s="59">
        <f>G112/'Table 1.1'!H112</f>
        <v>-3.6676715119367008E-2</v>
      </c>
      <c r="M112" s="63">
        <f>H112/'Table 1.1'!I112</f>
        <v>6.1052576072662069E-4</v>
      </c>
      <c r="N112" s="25">
        <f>I112/'Table 1.1'!I112</f>
        <v>-4.5208567464333094E-3</v>
      </c>
      <c r="O112" s="92">
        <f t="shared" si="2"/>
        <v>226</v>
      </c>
      <c r="P112" s="93">
        <f t="shared" si="3"/>
        <v>225</v>
      </c>
      <c r="Q112" s="1"/>
      <c r="R112" s="1"/>
      <c r="S112" s="1"/>
      <c r="T112" s="1"/>
      <c r="U112" s="1"/>
      <c r="V112" s="1"/>
      <c r="W112" s="1"/>
    </row>
    <row r="113" spans="1:23" ht="11.25" customHeight="1" x14ac:dyDescent="0.2">
      <c r="A113" s="1"/>
      <c r="B113" s="15">
        <v>105258503</v>
      </c>
      <c r="C113" s="16" t="s">
        <v>264</v>
      </c>
      <c r="D113" s="17" t="s">
        <v>254</v>
      </c>
      <c r="E113" s="22">
        <f>'Table 1.1'!E113-'Table 1.1'!F113</f>
        <v>-18.294000000000096</v>
      </c>
      <c r="F113" s="23">
        <f>'Table 1.1'!F113-'Table 1.1'!G113</f>
        <v>33.679000000000087</v>
      </c>
      <c r="G113" s="23">
        <f>'Table 1.1'!G113-'Table 1.1'!H113</f>
        <v>28.022999999999911</v>
      </c>
      <c r="H113" s="23">
        <f>'Table 1.1'!H113-'Table 1.1'!I113</f>
        <v>-0.16499999999996362</v>
      </c>
      <c r="I113" s="24">
        <f>'Table 1.1'!E113-'Table 1.1'!I113</f>
        <v>43.242999999999938</v>
      </c>
      <c r="J113" s="62">
        <f>E113/'Table 1.1'!F113</f>
        <v>-1.0104826388543719E-2</v>
      </c>
      <c r="K113" s="59">
        <f>F113/'Table 1.1'!G113</f>
        <v>1.8955470768704359E-2</v>
      </c>
      <c r="L113" s="59">
        <f>G113/'Table 1.1'!H113</f>
        <v>1.6024863900452851E-2</v>
      </c>
      <c r="M113" s="63">
        <f>H113/'Table 1.1'!I113</f>
        <v>-9.4345826054865602E-5</v>
      </c>
      <c r="N113" s="25">
        <f>I113/'Table 1.1'!I113</f>
        <v>2.4726039733887557E-2</v>
      </c>
      <c r="O113" s="92">
        <f t="shared" si="2"/>
        <v>195</v>
      </c>
      <c r="P113" s="93">
        <f t="shared" si="3"/>
        <v>189</v>
      </c>
      <c r="Q113" s="1"/>
      <c r="R113" s="1"/>
      <c r="S113" s="1"/>
      <c r="T113" s="1"/>
      <c r="U113" s="1"/>
      <c r="V113" s="1"/>
      <c r="W113" s="1"/>
    </row>
    <row r="114" spans="1:23" ht="11.25" customHeight="1" x14ac:dyDescent="0.2">
      <c r="A114" s="1"/>
      <c r="B114" s="15">
        <v>105259103</v>
      </c>
      <c r="C114" s="16" t="s">
        <v>265</v>
      </c>
      <c r="D114" s="17" t="s">
        <v>254</v>
      </c>
      <c r="E114" s="22">
        <f>'Table 1.1'!E114-'Table 1.1'!F114</f>
        <v>11.286000000000058</v>
      </c>
      <c r="F114" s="23">
        <f>'Table 1.1'!F114-'Table 1.1'!G114</f>
        <v>-84.356999999999971</v>
      </c>
      <c r="G114" s="23">
        <f>'Table 1.1'!G114-'Table 1.1'!H114</f>
        <v>104.03199999999993</v>
      </c>
      <c r="H114" s="23">
        <f>'Table 1.1'!H114-'Table 1.1'!I114</f>
        <v>-0.18200000000001637</v>
      </c>
      <c r="I114" s="24">
        <f>'Table 1.1'!E114-'Table 1.1'!I114</f>
        <v>30.778999999999996</v>
      </c>
      <c r="J114" s="62">
        <f>E114/'Table 1.1'!F114</f>
        <v>5.8348981296892496E-3</v>
      </c>
      <c r="K114" s="59">
        <f>F114/'Table 1.1'!G114</f>
        <v>-4.1790247703708684E-2</v>
      </c>
      <c r="L114" s="59">
        <f>G114/'Table 1.1'!H114</f>
        <v>5.4337601179181065E-2</v>
      </c>
      <c r="M114" s="63">
        <f>H114/'Table 1.1'!I114</f>
        <v>-9.5052516515383291E-5</v>
      </c>
      <c r="N114" s="25">
        <f>I114/'Table 1.1'!I114</f>
        <v>1.6074842889157795E-2</v>
      </c>
      <c r="O114" s="92">
        <f t="shared" si="2"/>
        <v>204</v>
      </c>
      <c r="P114" s="93">
        <f t="shared" si="3"/>
        <v>206</v>
      </c>
      <c r="Q114" s="1"/>
      <c r="R114" s="1"/>
      <c r="S114" s="1"/>
      <c r="T114" s="1"/>
      <c r="U114" s="1"/>
      <c r="V114" s="1"/>
      <c r="W114" s="1"/>
    </row>
    <row r="115" spans="1:23" ht="11.25" customHeight="1" x14ac:dyDescent="0.2">
      <c r="A115" s="1"/>
      <c r="B115" s="15">
        <v>105259703</v>
      </c>
      <c r="C115" s="16" t="s">
        <v>266</v>
      </c>
      <c r="D115" s="17" t="s">
        <v>254</v>
      </c>
      <c r="E115" s="22">
        <f>'Table 1.1'!E115-'Table 1.1'!F115</f>
        <v>68.253000000000156</v>
      </c>
      <c r="F115" s="23">
        <f>'Table 1.1'!F115-'Table 1.1'!G115</f>
        <v>91.95699999999988</v>
      </c>
      <c r="G115" s="23">
        <f>'Table 1.1'!G115-'Table 1.1'!H115</f>
        <v>-48.08400000000006</v>
      </c>
      <c r="H115" s="23">
        <f>'Table 1.1'!H115-'Table 1.1'!I115</f>
        <v>-0.13199999999983447</v>
      </c>
      <c r="I115" s="24">
        <f>'Table 1.1'!E115-'Table 1.1'!I115</f>
        <v>111.99400000000014</v>
      </c>
      <c r="J115" s="62">
        <f>E115/'Table 1.1'!F115</f>
        <v>4.8104789828310561E-2</v>
      </c>
      <c r="K115" s="59">
        <f>F115/'Table 1.1'!G115</f>
        <v>6.9303020688334896E-2</v>
      </c>
      <c r="L115" s="59">
        <f>G115/'Table 1.1'!H115</f>
        <v>-3.4971021122688802E-2</v>
      </c>
      <c r="M115" s="63">
        <f>H115/'Table 1.1'!I115</f>
        <v>-9.5993088497507798E-5</v>
      </c>
      <c r="N115" s="25">
        <f>I115/'Table 1.1'!I115</f>
        <v>8.1444317827298357E-2</v>
      </c>
      <c r="O115" s="92">
        <f t="shared" si="2"/>
        <v>157</v>
      </c>
      <c r="P115" s="93">
        <f t="shared" si="3"/>
        <v>118</v>
      </c>
      <c r="Q115" s="1"/>
      <c r="R115" s="1"/>
      <c r="S115" s="1"/>
      <c r="T115" s="1"/>
      <c r="U115" s="1"/>
      <c r="V115" s="1"/>
      <c r="W115" s="1"/>
    </row>
    <row r="116" spans="1:23" ht="11.25" customHeight="1" x14ac:dyDescent="0.2">
      <c r="A116" s="1"/>
      <c r="B116" s="15">
        <v>105628302</v>
      </c>
      <c r="C116" s="16" t="s">
        <v>519</v>
      </c>
      <c r="D116" s="17" t="s">
        <v>520</v>
      </c>
      <c r="E116" s="22">
        <f>'Table 1.1'!E116-'Table 1.1'!F116</f>
        <v>-103.94899999999961</v>
      </c>
      <c r="F116" s="23">
        <f>'Table 1.1'!F116-'Table 1.1'!G116</f>
        <v>89.721999999999753</v>
      </c>
      <c r="G116" s="23">
        <f>'Table 1.1'!G116-'Table 1.1'!H116</f>
        <v>-231.80400000000009</v>
      </c>
      <c r="H116" s="23">
        <f>'Table 1.1'!H116-'Table 1.1'!I116</f>
        <v>-0.76699999999982538</v>
      </c>
      <c r="I116" s="24">
        <f>'Table 1.1'!E116-'Table 1.1'!I116</f>
        <v>-246.79799999999977</v>
      </c>
      <c r="J116" s="62">
        <f>E116/'Table 1.1'!F116</f>
        <v>-1.4409193139799575E-2</v>
      </c>
      <c r="K116" s="59">
        <f>F116/'Table 1.1'!G116</f>
        <v>1.2593705000299641E-2</v>
      </c>
      <c r="L116" s="59">
        <f>G116/'Table 1.1'!H116</f>
        <v>-3.151156235518085E-2</v>
      </c>
      <c r="M116" s="63">
        <f>H116/'Table 1.1'!I116</f>
        <v>-1.0425552853336875E-4</v>
      </c>
      <c r="N116" s="25">
        <f>I116/'Table 1.1'!I116</f>
        <v>-3.3546357146002834E-2</v>
      </c>
      <c r="O116" s="92">
        <f t="shared" si="2"/>
        <v>341</v>
      </c>
      <c r="P116" s="93">
        <f t="shared" si="3"/>
        <v>255</v>
      </c>
      <c r="Q116" s="1"/>
      <c r="R116" s="1"/>
      <c r="S116" s="1"/>
      <c r="T116" s="1"/>
      <c r="U116" s="1"/>
      <c r="V116" s="1"/>
      <c r="W116" s="1"/>
    </row>
    <row r="117" spans="1:23" ht="11.25" customHeight="1" x14ac:dyDescent="0.2">
      <c r="A117" s="1"/>
      <c r="B117" s="15">
        <v>106160303</v>
      </c>
      <c r="C117" s="16" t="s">
        <v>183</v>
      </c>
      <c r="D117" s="17" t="s">
        <v>184</v>
      </c>
      <c r="E117" s="22">
        <f>'Table 1.1'!E117-'Table 1.1'!F117</f>
        <v>-85.504000000000019</v>
      </c>
      <c r="F117" s="23">
        <f>'Table 1.1'!F117-'Table 1.1'!G117</f>
        <v>-136.06299999999999</v>
      </c>
      <c r="G117" s="23">
        <f>'Table 1.1'!G117-'Table 1.1'!H117</f>
        <v>238.76</v>
      </c>
      <c r="H117" s="23">
        <f>'Table 1.1'!H117-'Table 1.1'!I117</f>
        <v>-8.0000000000040927E-2</v>
      </c>
      <c r="I117" s="24">
        <f>'Table 1.1'!E117-'Table 1.1'!I117</f>
        <v>17.112999999999943</v>
      </c>
      <c r="J117" s="62">
        <f>E117/'Table 1.1'!F117</f>
        <v>-9.2074332276950971E-2</v>
      </c>
      <c r="K117" s="59">
        <f>F117/'Table 1.1'!G117</f>
        <v>-0.12779420383505649</v>
      </c>
      <c r="L117" s="59">
        <f>G117/'Table 1.1'!H117</f>
        <v>0.28907528839727631</v>
      </c>
      <c r="M117" s="63">
        <f>H117/'Table 1.1'!I117</f>
        <v>-9.6849486213525178E-5</v>
      </c>
      <c r="N117" s="25">
        <f>I117/'Table 1.1'!I117</f>
        <v>2.0717315719640039E-2</v>
      </c>
      <c r="O117" s="92">
        <f t="shared" si="2"/>
        <v>212</v>
      </c>
      <c r="P117" s="93">
        <f t="shared" si="3"/>
        <v>197</v>
      </c>
      <c r="Q117" s="1"/>
      <c r="R117" s="1"/>
      <c r="S117" s="1"/>
      <c r="T117" s="1"/>
      <c r="U117" s="1"/>
      <c r="V117" s="1"/>
      <c r="W117" s="1"/>
    </row>
    <row r="118" spans="1:23" ht="11.25" customHeight="1" x14ac:dyDescent="0.2">
      <c r="A118" s="1"/>
      <c r="B118" s="15">
        <v>106161203</v>
      </c>
      <c r="C118" s="16" t="s">
        <v>185</v>
      </c>
      <c r="D118" s="17" t="s">
        <v>184</v>
      </c>
      <c r="E118" s="22">
        <f>'Table 1.1'!E118-'Table 1.1'!F118</f>
        <v>-238.75899999999979</v>
      </c>
      <c r="F118" s="23">
        <f>'Table 1.1'!F118-'Table 1.1'!G118</f>
        <v>768.50499999999988</v>
      </c>
      <c r="G118" s="23">
        <f>'Table 1.1'!G118-'Table 1.1'!H118</f>
        <v>65.68100000000004</v>
      </c>
      <c r="H118" s="23">
        <f>'Table 1.1'!H118-'Table 1.1'!I118</f>
        <v>16.621999999999844</v>
      </c>
      <c r="I118" s="24">
        <f>'Table 1.1'!E118-'Table 1.1'!I118</f>
        <v>612.04899999999998</v>
      </c>
      <c r="J118" s="62">
        <f>E118/'Table 1.1'!F118</f>
        <v>-0.10769847008531193</v>
      </c>
      <c r="K118" s="59">
        <f>F118/'Table 1.1'!G118</f>
        <v>0.53058306453394599</v>
      </c>
      <c r="L118" s="59">
        <f>G118/'Table 1.1'!H118</f>
        <v>4.7500786484756689E-2</v>
      </c>
      <c r="M118" s="63">
        <f>H118/'Table 1.1'!I118</f>
        <v>1.2167368292373942E-2</v>
      </c>
      <c r="N118" s="25">
        <f>I118/'Table 1.1'!I118</f>
        <v>0.44802223534949154</v>
      </c>
      <c r="O118" s="92">
        <f t="shared" si="2"/>
        <v>56</v>
      </c>
      <c r="P118" s="93">
        <f t="shared" si="3"/>
        <v>5</v>
      </c>
      <c r="Q118" s="1"/>
      <c r="R118" s="1"/>
      <c r="S118" s="1"/>
      <c r="T118" s="1"/>
      <c r="U118" s="1"/>
      <c r="V118" s="1"/>
      <c r="W118" s="1"/>
    </row>
    <row r="119" spans="1:23" ht="11.25" customHeight="1" x14ac:dyDescent="0.2">
      <c r="A119" s="1"/>
      <c r="B119" s="15">
        <v>106161703</v>
      </c>
      <c r="C119" s="16" t="s">
        <v>186</v>
      </c>
      <c r="D119" s="17" t="s">
        <v>184</v>
      </c>
      <c r="E119" s="22">
        <f>'Table 1.1'!E119-'Table 1.1'!F119</f>
        <v>-717.29299999999989</v>
      </c>
      <c r="F119" s="23">
        <f>'Table 1.1'!F119-'Table 1.1'!G119</f>
        <v>103.10899999999992</v>
      </c>
      <c r="G119" s="23">
        <f>'Table 1.1'!G119-'Table 1.1'!H119</f>
        <v>-417.36499999999978</v>
      </c>
      <c r="H119" s="23">
        <f>'Table 1.1'!H119-'Table 1.1'!I119</f>
        <v>-0.24600000000009459</v>
      </c>
      <c r="I119" s="24">
        <f>'Table 1.1'!E119-'Table 1.1'!I119</f>
        <v>-1031.7949999999998</v>
      </c>
      <c r="J119" s="62">
        <f>E119/'Table 1.1'!F119</f>
        <v>-0.32262973008226614</v>
      </c>
      <c r="K119" s="59">
        <f>F119/'Table 1.1'!G119</f>
        <v>4.8632627427822664E-2</v>
      </c>
      <c r="L119" s="59">
        <f>G119/'Table 1.1'!H119</f>
        <v>-0.16447713245105658</v>
      </c>
      <c r="M119" s="63">
        <f>H119/'Table 1.1'!I119</f>
        <v>-9.6935422094693527E-5</v>
      </c>
      <c r="N119" s="25">
        <f>I119/'Table 1.1'!I119</f>
        <v>-0.40657513756160912</v>
      </c>
      <c r="O119" s="92">
        <f t="shared" si="2"/>
        <v>473</v>
      </c>
      <c r="P119" s="93">
        <f t="shared" si="3"/>
        <v>495</v>
      </c>
      <c r="Q119" s="1"/>
      <c r="R119" s="1"/>
      <c r="S119" s="1"/>
      <c r="T119" s="1"/>
      <c r="U119" s="1"/>
      <c r="V119" s="1"/>
      <c r="W119" s="1"/>
    </row>
    <row r="120" spans="1:23" ht="11.25" customHeight="1" x14ac:dyDescent="0.2">
      <c r="A120" s="1"/>
      <c r="B120" s="15">
        <v>106166503</v>
      </c>
      <c r="C120" s="16" t="s">
        <v>187</v>
      </c>
      <c r="D120" s="17" t="s">
        <v>184</v>
      </c>
      <c r="E120" s="22">
        <f>'Table 1.1'!E120-'Table 1.1'!F120</f>
        <v>147.44799999999987</v>
      </c>
      <c r="F120" s="23">
        <f>'Table 1.1'!F120-'Table 1.1'!G120</f>
        <v>-119.66699999999992</v>
      </c>
      <c r="G120" s="23">
        <f>'Table 1.1'!G120-'Table 1.1'!H120</f>
        <v>-53.748000000000047</v>
      </c>
      <c r="H120" s="23">
        <f>'Table 1.1'!H120-'Table 1.1'!I120</f>
        <v>-0.15300000000002001</v>
      </c>
      <c r="I120" s="24">
        <f>'Table 1.1'!E120-'Table 1.1'!I120</f>
        <v>-26.120000000000118</v>
      </c>
      <c r="J120" s="62">
        <f>E120/'Table 1.1'!F120</f>
        <v>0.10416348767682237</v>
      </c>
      <c r="K120" s="59">
        <f>F120/'Table 1.1'!G120</f>
        <v>-7.7948242945106508E-2</v>
      </c>
      <c r="L120" s="59">
        <f>G120/'Table 1.1'!H120</f>
        <v>-3.3825919989124986E-2</v>
      </c>
      <c r="M120" s="63">
        <f>H120/'Table 1.1'!I120</f>
        <v>-9.6280186670303923E-5</v>
      </c>
      <c r="N120" s="25">
        <f>I120/'Table 1.1'!I120</f>
        <v>-1.6436852783189678E-2</v>
      </c>
      <c r="O120" s="92">
        <f t="shared" si="2"/>
        <v>235</v>
      </c>
      <c r="P120" s="93">
        <f t="shared" si="3"/>
        <v>235</v>
      </c>
      <c r="Q120" s="1"/>
      <c r="R120" s="1"/>
      <c r="S120" s="1"/>
      <c r="T120" s="1"/>
      <c r="U120" s="1"/>
      <c r="V120" s="1"/>
      <c r="W120" s="1"/>
    </row>
    <row r="121" spans="1:23" ht="11.25" customHeight="1" x14ac:dyDescent="0.2">
      <c r="A121" s="1"/>
      <c r="B121" s="15">
        <v>106167504</v>
      </c>
      <c r="C121" s="16" t="s">
        <v>188</v>
      </c>
      <c r="D121" s="17" t="s">
        <v>184</v>
      </c>
      <c r="E121" s="22">
        <f>'Table 1.1'!E121-'Table 1.1'!F121</f>
        <v>109.83399999999995</v>
      </c>
      <c r="F121" s="23">
        <f>'Table 1.1'!F121-'Table 1.1'!G121</f>
        <v>164.702</v>
      </c>
      <c r="G121" s="23">
        <f>'Table 1.1'!G121-'Table 1.1'!H121</f>
        <v>-17.697000000000003</v>
      </c>
      <c r="H121" s="23">
        <f>'Table 1.1'!H121-'Table 1.1'!I121</f>
        <v>-5.2999999999997272E-2</v>
      </c>
      <c r="I121" s="24">
        <f>'Table 1.1'!E121-'Table 1.1'!I121</f>
        <v>256.78599999999994</v>
      </c>
      <c r="J121" s="62">
        <f>E121/'Table 1.1'!F121</f>
        <v>0.15916979086810523</v>
      </c>
      <c r="K121" s="59">
        <f>F121/'Table 1.1'!G121</f>
        <v>0.31351446013160977</v>
      </c>
      <c r="L121" s="59">
        <f>G121/'Table 1.1'!H121</f>
        <v>-3.2588879599586035E-2</v>
      </c>
      <c r="M121" s="63">
        <f>H121/'Table 1.1'!I121</f>
        <v>-9.7589538401478339E-5</v>
      </c>
      <c r="N121" s="25">
        <f>I121/'Table 1.1'!I121</f>
        <v>0.47282315486723209</v>
      </c>
      <c r="O121" s="92">
        <f t="shared" si="2"/>
        <v>103</v>
      </c>
      <c r="P121" s="93">
        <f t="shared" si="3"/>
        <v>4</v>
      </c>
      <c r="Q121" s="1"/>
      <c r="R121" s="1"/>
      <c r="S121" s="1"/>
      <c r="T121" s="1"/>
      <c r="U121" s="1"/>
      <c r="V121" s="1"/>
      <c r="W121" s="1"/>
    </row>
    <row r="122" spans="1:23" ht="11.25" customHeight="1" x14ac:dyDescent="0.2">
      <c r="A122" s="1"/>
      <c r="B122" s="15">
        <v>106168003</v>
      </c>
      <c r="C122" s="16" t="s">
        <v>189</v>
      </c>
      <c r="D122" s="17" t="s">
        <v>184</v>
      </c>
      <c r="E122" s="22">
        <f>'Table 1.1'!E122-'Table 1.1'!F122</f>
        <v>-10.035000000000082</v>
      </c>
      <c r="F122" s="23">
        <f>'Table 1.1'!F122-'Table 1.1'!G122</f>
        <v>19.081000000000131</v>
      </c>
      <c r="G122" s="23">
        <f>'Table 1.1'!G122-'Table 1.1'!H122</f>
        <v>-26.756000000000085</v>
      </c>
      <c r="H122" s="23">
        <f>'Table 1.1'!H122-'Table 1.1'!I122</f>
        <v>-0.16000000000008185</v>
      </c>
      <c r="I122" s="24">
        <f>'Table 1.1'!E122-'Table 1.1'!I122</f>
        <v>-17.870000000000118</v>
      </c>
      <c r="J122" s="62">
        <f>E122/'Table 1.1'!F122</f>
        <v>-6.1015242562190743E-3</v>
      </c>
      <c r="K122" s="59">
        <f>F122/'Table 1.1'!G122</f>
        <v>1.1737892088411058E-2</v>
      </c>
      <c r="L122" s="59">
        <f>G122/'Table 1.1'!H122</f>
        <v>-1.6192734451501128E-2</v>
      </c>
      <c r="M122" s="63">
        <f>H122/'Table 1.1'!I122</f>
        <v>-9.682264391178117E-5</v>
      </c>
      <c r="N122" s="25">
        <f>I122/'Table 1.1'!I122</f>
        <v>-1.0813879041891598E-2</v>
      </c>
      <c r="O122" s="92">
        <f t="shared" si="2"/>
        <v>229</v>
      </c>
      <c r="P122" s="93">
        <f t="shared" si="3"/>
        <v>232</v>
      </c>
      <c r="Q122" s="1"/>
      <c r="R122" s="1"/>
      <c r="S122" s="1"/>
      <c r="T122" s="1"/>
      <c r="U122" s="1"/>
      <c r="V122" s="1"/>
      <c r="W122" s="1"/>
    </row>
    <row r="123" spans="1:23" ht="11.25" customHeight="1" x14ac:dyDescent="0.2">
      <c r="A123" s="1"/>
      <c r="B123" s="15">
        <v>106169003</v>
      </c>
      <c r="C123" s="16" t="s">
        <v>190</v>
      </c>
      <c r="D123" s="17" t="s">
        <v>184</v>
      </c>
      <c r="E123" s="22">
        <f>'Table 1.1'!E123-'Table 1.1'!F123</f>
        <v>45.889000000000124</v>
      </c>
      <c r="F123" s="23">
        <f>'Table 1.1'!F123-'Table 1.1'!G123</f>
        <v>88.259000000000015</v>
      </c>
      <c r="G123" s="23">
        <f>'Table 1.1'!G123-'Table 1.1'!H123</f>
        <v>3.80600000000004</v>
      </c>
      <c r="H123" s="23">
        <f>'Table 1.1'!H123-'Table 1.1'!I123</f>
        <v>-0.12200000000007094</v>
      </c>
      <c r="I123" s="24">
        <f>'Table 1.1'!E123-'Table 1.1'!I123</f>
        <v>137.83200000000011</v>
      </c>
      <c r="J123" s="62">
        <f>E123/'Table 1.1'!F123</f>
        <v>3.4356668775478973E-2</v>
      </c>
      <c r="K123" s="59">
        <f>F123/'Table 1.1'!G123</f>
        <v>7.075402876048377E-2</v>
      </c>
      <c r="L123" s="59">
        <f>G123/'Table 1.1'!H123</f>
        <v>3.0604696043744291E-3</v>
      </c>
      <c r="M123" s="63">
        <f>H123/'Table 1.1'!I123</f>
        <v>-9.8092660578546448E-5</v>
      </c>
      <c r="N123" s="25">
        <f>I123/'Table 1.1'!I123</f>
        <v>0.11082219338405215</v>
      </c>
      <c r="O123" s="92">
        <f t="shared" si="2"/>
        <v>143</v>
      </c>
      <c r="P123" s="93">
        <f t="shared" si="3"/>
        <v>91</v>
      </c>
      <c r="Q123" s="1"/>
      <c r="R123" s="1"/>
      <c r="S123" s="1"/>
      <c r="T123" s="1"/>
      <c r="U123" s="1"/>
      <c r="V123" s="1"/>
      <c r="W123" s="1"/>
    </row>
    <row r="124" spans="1:23" ht="11.25" customHeight="1" x14ac:dyDescent="0.2">
      <c r="A124" s="1"/>
      <c r="B124" s="15">
        <v>106172003</v>
      </c>
      <c r="C124" s="16" t="s">
        <v>191</v>
      </c>
      <c r="D124" s="17" t="s">
        <v>192</v>
      </c>
      <c r="E124" s="22">
        <f>'Table 1.1'!E124-'Table 1.1'!F124</f>
        <v>-450.67000000000007</v>
      </c>
      <c r="F124" s="23">
        <f>'Table 1.1'!F124-'Table 1.1'!G124</f>
        <v>294.39699999999993</v>
      </c>
      <c r="G124" s="23">
        <f>'Table 1.1'!G124-'Table 1.1'!H124</f>
        <v>-942.06800000000021</v>
      </c>
      <c r="H124" s="23">
        <f>'Table 1.1'!H124-'Table 1.1'!I124</f>
        <v>-0.84099999999943975</v>
      </c>
      <c r="I124" s="24">
        <f>'Table 1.1'!E124-'Table 1.1'!I124</f>
        <v>-1099.1819999999998</v>
      </c>
      <c r="J124" s="62">
        <f>E124/'Table 1.1'!F124</f>
        <v>-7.3632873131280141E-2</v>
      </c>
      <c r="K124" s="59">
        <f>F124/'Table 1.1'!G124</f>
        <v>5.0530689210266266E-2</v>
      </c>
      <c r="L124" s="59">
        <f>G124/'Table 1.1'!H124</f>
        <v>-0.13919092765238941</v>
      </c>
      <c r="M124" s="63">
        <f>H124/'Table 1.1'!I124</f>
        <v>-1.2424265166015953E-4</v>
      </c>
      <c r="N124" s="25">
        <f>I124/'Table 1.1'!I124</f>
        <v>-0.16238440705970086</v>
      </c>
      <c r="O124" s="92">
        <f t="shared" si="2"/>
        <v>475</v>
      </c>
      <c r="P124" s="93">
        <f t="shared" si="3"/>
        <v>414</v>
      </c>
      <c r="Q124" s="1"/>
      <c r="R124" s="1"/>
      <c r="S124" s="1"/>
      <c r="T124" s="1"/>
      <c r="U124" s="1"/>
      <c r="V124" s="1"/>
      <c r="W124" s="1"/>
    </row>
    <row r="125" spans="1:23" ht="11.25" customHeight="1" x14ac:dyDescent="0.2">
      <c r="A125" s="1"/>
      <c r="B125" s="15">
        <v>106272003</v>
      </c>
      <c r="C125" s="16" t="s">
        <v>274</v>
      </c>
      <c r="D125" s="17" t="s">
        <v>275</v>
      </c>
      <c r="E125" s="22">
        <f>'Table 1.1'!E125-'Table 1.1'!F125</f>
        <v>772.53800000000001</v>
      </c>
      <c r="F125" s="23">
        <f>'Table 1.1'!F125-'Table 1.1'!G125</f>
        <v>-304.93100000000004</v>
      </c>
      <c r="G125" s="23">
        <f>'Table 1.1'!G125-'Table 1.1'!H125</f>
        <v>461.39099999999985</v>
      </c>
      <c r="H125" s="23">
        <f>'Table 1.1'!H125-'Table 1.1'!I125</f>
        <v>-0.12699999999995271</v>
      </c>
      <c r="I125" s="24">
        <f>'Table 1.1'!E125-'Table 1.1'!I125</f>
        <v>928.87099999999987</v>
      </c>
      <c r="J125" s="62">
        <f>E125/'Table 1.1'!F125</f>
        <v>0.53888312635891278</v>
      </c>
      <c r="K125" s="59">
        <f>F125/'Table 1.1'!G125</f>
        <v>-0.1753966875311328</v>
      </c>
      <c r="L125" s="59">
        <f>G125/'Table 1.1'!H125</f>
        <v>0.36127147489176897</v>
      </c>
      <c r="M125" s="63">
        <f>H125/'Table 1.1'!I125</f>
        <v>-9.9431751455033131E-5</v>
      </c>
      <c r="N125" s="25">
        <f>I125/'Table 1.1'!I125</f>
        <v>0.72723834965214529</v>
      </c>
      <c r="O125" s="92">
        <f t="shared" si="2"/>
        <v>30</v>
      </c>
      <c r="P125" s="93">
        <f t="shared" si="3"/>
        <v>1</v>
      </c>
      <c r="Q125" s="1"/>
      <c r="R125" s="1"/>
      <c r="S125" s="1"/>
      <c r="T125" s="1"/>
      <c r="U125" s="1"/>
      <c r="V125" s="1"/>
      <c r="W125" s="1"/>
    </row>
    <row r="126" spans="1:23" ht="11.25" customHeight="1" x14ac:dyDescent="0.2">
      <c r="A126" s="1"/>
      <c r="B126" s="15">
        <v>106330703</v>
      </c>
      <c r="C126" s="16" t="s">
        <v>305</v>
      </c>
      <c r="D126" s="17" t="s">
        <v>306</v>
      </c>
      <c r="E126" s="22">
        <f>'Table 1.1'!E126-'Table 1.1'!F126</f>
        <v>-105.90900000000011</v>
      </c>
      <c r="F126" s="23">
        <f>'Table 1.1'!F126-'Table 1.1'!G126</f>
        <v>41.666999999999916</v>
      </c>
      <c r="G126" s="23">
        <f>'Table 1.1'!G126-'Table 1.1'!H126</f>
        <v>-165.97899999999981</v>
      </c>
      <c r="H126" s="23">
        <f>'Table 1.1'!H126-'Table 1.1'!I126</f>
        <v>16.471000000000004</v>
      </c>
      <c r="I126" s="24">
        <f>'Table 1.1'!E126-'Table 1.1'!I126</f>
        <v>-213.75</v>
      </c>
      <c r="J126" s="62">
        <f>E126/'Table 1.1'!F126</f>
        <v>-8.3365146884148117E-2</v>
      </c>
      <c r="K126" s="59">
        <f>F126/'Table 1.1'!G126</f>
        <v>3.3909905628131148E-2</v>
      </c>
      <c r="L126" s="59">
        <f>G126/'Table 1.1'!H126</f>
        <v>-0.11900396849580733</v>
      </c>
      <c r="M126" s="63">
        <f>H126/'Table 1.1'!I126</f>
        <v>1.1950540680159973E-2</v>
      </c>
      <c r="N126" s="25">
        <f>I126/'Table 1.1'!I126</f>
        <v>-0.15508639854193393</v>
      </c>
      <c r="O126" s="92">
        <f t="shared" si="2"/>
        <v>322</v>
      </c>
      <c r="P126" s="93">
        <f t="shared" si="3"/>
        <v>402</v>
      </c>
      <c r="Q126" s="1"/>
      <c r="R126" s="1"/>
      <c r="S126" s="1"/>
      <c r="T126" s="1"/>
      <c r="U126" s="1"/>
      <c r="V126" s="1"/>
      <c r="W126" s="1"/>
    </row>
    <row r="127" spans="1:23" ht="11.25" customHeight="1" x14ac:dyDescent="0.2">
      <c r="A127" s="1"/>
      <c r="B127" s="15">
        <v>106330803</v>
      </c>
      <c r="C127" s="16" t="s">
        <v>307</v>
      </c>
      <c r="D127" s="17" t="s">
        <v>306</v>
      </c>
      <c r="E127" s="22">
        <f>'Table 1.1'!E127-'Table 1.1'!F127</f>
        <v>-19.58199999999988</v>
      </c>
      <c r="F127" s="23">
        <f>'Table 1.1'!F127-'Table 1.1'!G127</f>
        <v>-252.94500000000016</v>
      </c>
      <c r="G127" s="23">
        <f>'Table 1.1'!G127-'Table 1.1'!H127</f>
        <v>-57.521999999999935</v>
      </c>
      <c r="H127" s="23">
        <f>'Table 1.1'!H127-'Table 1.1'!I127</f>
        <v>28.373000000000047</v>
      </c>
      <c r="I127" s="24">
        <f>'Table 1.1'!E127-'Table 1.1'!I127</f>
        <v>-301.67599999999993</v>
      </c>
      <c r="J127" s="62">
        <f>E127/'Table 1.1'!F127</f>
        <v>-8.8481939644128732E-3</v>
      </c>
      <c r="K127" s="59">
        <f>F127/'Table 1.1'!G127</f>
        <v>-0.1025708298121857</v>
      </c>
      <c r="L127" s="59">
        <f>G127/'Table 1.1'!H127</f>
        <v>-2.2793862989553677E-2</v>
      </c>
      <c r="M127" s="63">
        <f>H127/'Table 1.1'!I127</f>
        <v>1.1371027825012914E-2</v>
      </c>
      <c r="N127" s="25">
        <f>I127/'Table 1.1'!I127</f>
        <v>-0.12090248440907163</v>
      </c>
      <c r="O127" s="92">
        <f t="shared" si="2"/>
        <v>365</v>
      </c>
      <c r="P127" s="93">
        <f t="shared" si="3"/>
        <v>371</v>
      </c>
      <c r="Q127" s="1"/>
      <c r="R127" s="1"/>
      <c r="S127" s="1"/>
      <c r="T127" s="1"/>
      <c r="U127" s="1"/>
      <c r="V127" s="1"/>
      <c r="W127" s="1"/>
    </row>
    <row r="128" spans="1:23" ht="11.25" customHeight="1" x14ac:dyDescent="0.2">
      <c r="A128" s="1"/>
      <c r="B128" s="15">
        <v>106338003</v>
      </c>
      <c r="C128" s="16" t="s">
        <v>308</v>
      </c>
      <c r="D128" s="17" t="s">
        <v>306</v>
      </c>
      <c r="E128" s="22">
        <f>'Table 1.1'!E128-'Table 1.1'!F128</f>
        <v>-146.01999999999998</v>
      </c>
      <c r="F128" s="23">
        <f>'Table 1.1'!F128-'Table 1.1'!G128</f>
        <v>104.13799999999992</v>
      </c>
      <c r="G128" s="23">
        <f>'Table 1.1'!G128-'Table 1.1'!H128</f>
        <v>28.666000000000167</v>
      </c>
      <c r="H128" s="23">
        <f>'Table 1.1'!H128-'Table 1.1'!I128</f>
        <v>-1.4650000000001455</v>
      </c>
      <c r="I128" s="24">
        <f>'Table 1.1'!E128-'Table 1.1'!I128</f>
        <v>-14.68100000000004</v>
      </c>
      <c r="J128" s="62">
        <f>E128/'Table 1.1'!F128</f>
        <v>-4.8858474378913157E-2</v>
      </c>
      <c r="K128" s="59">
        <f>F128/'Table 1.1'!G128</f>
        <v>3.6102692534635161E-2</v>
      </c>
      <c r="L128" s="59">
        <f>G128/'Table 1.1'!H128</f>
        <v>1.0037719358448816E-2</v>
      </c>
      <c r="M128" s="63">
        <f>H128/'Table 1.1'!I128</f>
        <v>-5.1272305640343691E-4</v>
      </c>
      <c r="N128" s="25">
        <f>I128/'Table 1.1'!I128</f>
        <v>-5.1380799938963344E-3</v>
      </c>
      <c r="O128" s="92">
        <f t="shared" si="2"/>
        <v>228</v>
      </c>
      <c r="P128" s="93">
        <f t="shared" si="3"/>
        <v>226</v>
      </c>
      <c r="Q128" s="1"/>
      <c r="R128" s="1"/>
      <c r="S128" s="1"/>
      <c r="T128" s="1"/>
      <c r="U128" s="1"/>
      <c r="V128" s="1"/>
      <c r="W128" s="1"/>
    </row>
    <row r="129" spans="1:23" ht="11.25" customHeight="1" x14ac:dyDescent="0.2">
      <c r="A129" s="1"/>
      <c r="B129" s="15">
        <v>106611303</v>
      </c>
      <c r="C129" s="16" t="s">
        <v>513</v>
      </c>
      <c r="D129" s="17" t="s">
        <v>514</v>
      </c>
      <c r="E129" s="22">
        <f>'Table 1.1'!E129-'Table 1.1'!F129</f>
        <v>-104.30700000000002</v>
      </c>
      <c r="F129" s="23">
        <f>'Table 1.1'!F129-'Table 1.1'!G129</f>
        <v>-6.0850000000000364</v>
      </c>
      <c r="G129" s="23">
        <f>'Table 1.1'!G129-'Table 1.1'!H129</f>
        <v>84.819000000000187</v>
      </c>
      <c r="H129" s="23">
        <f>'Table 1.1'!H129-'Table 1.1'!I129</f>
        <v>0.37199999999984357</v>
      </c>
      <c r="I129" s="24">
        <f>'Table 1.1'!E129-'Table 1.1'!I129</f>
        <v>-25.201000000000022</v>
      </c>
      <c r="J129" s="62">
        <f>E129/'Table 1.1'!F129</f>
        <v>-7.6136107333758155E-2</v>
      </c>
      <c r="K129" s="59">
        <f>F129/'Table 1.1'!G129</f>
        <v>-4.421942718946143E-3</v>
      </c>
      <c r="L129" s="59">
        <f>G129/'Table 1.1'!H129</f>
        <v>6.5686342082580673E-2</v>
      </c>
      <c r="M129" s="63">
        <f>H129/'Table 1.1'!I129</f>
        <v>2.8817082022544217E-4</v>
      </c>
      <c r="N129" s="25">
        <f>I129/'Table 1.1'!I129</f>
        <v>-1.952202376479685E-2</v>
      </c>
      <c r="O129" s="92">
        <f t="shared" si="2"/>
        <v>233</v>
      </c>
      <c r="P129" s="93">
        <f t="shared" si="3"/>
        <v>242</v>
      </c>
      <c r="Q129" s="1"/>
      <c r="R129" s="1"/>
      <c r="S129" s="1"/>
      <c r="T129" s="1"/>
      <c r="U129" s="1"/>
      <c r="V129" s="1"/>
      <c r="W129" s="1"/>
    </row>
    <row r="130" spans="1:23" ht="11.25" customHeight="1" x14ac:dyDescent="0.2">
      <c r="A130" s="1"/>
      <c r="B130" s="15">
        <v>106612203</v>
      </c>
      <c r="C130" s="16" t="s">
        <v>515</v>
      </c>
      <c r="D130" s="17" t="s">
        <v>514</v>
      </c>
      <c r="E130" s="22">
        <f>'Table 1.1'!E130-'Table 1.1'!F130</f>
        <v>55.510000000000218</v>
      </c>
      <c r="F130" s="23">
        <f>'Table 1.1'!F130-'Table 1.1'!G130</f>
        <v>-345.14000000000033</v>
      </c>
      <c r="G130" s="23">
        <f>'Table 1.1'!G130-'Table 1.1'!H130</f>
        <v>75.743000000000393</v>
      </c>
      <c r="H130" s="23">
        <f>'Table 1.1'!H130-'Table 1.1'!I130</f>
        <v>30.222999999999956</v>
      </c>
      <c r="I130" s="24">
        <f>'Table 1.1'!E130-'Table 1.1'!I130</f>
        <v>-183.66399999999976</v>
      </c>
      <c r="J130" s="62">
        <f>E130/'Table 1.1'!F130</f>
        <v>1.9513296003447859E-2</v>
      </c>
      <c r="K130" s="59">
        <f>F130/'Table 1.1'!G130</f>
        <v>-0.10819886847946962</v>
      </c>
      <c r="L130" s="59">
        <f>G130/'Table 1.1'!H130</f>
        <v>2.4322409769167958E-2</v>
      </c>
      <c r="M130" s="63">
        <f>H130/'Table 1.1'!I130</f>
        <v>9.8002497486138363E-3</v>
      </c>
      <c r="N130" s="25">
        <f>I130/'Table 1.1'!I130</f>
        <v>-5.9555738008450911E-2</v>
      </c>
      <c r="O130" s="92">
        <f t="shared" si="2"/>
        <v>310</v>
      </c>
      <c r="P130" s="93">
        <f t="shared" si="3"/>
        <v>287</v>
      </c>
      <c r="Q130" s="1"/>
      <c r="R130" s="1"/>
      <c r="S130" s="1"/>
      <c r="T130" s="1"/>
      <c r="U130" s="1"/>
      <c r="V130" s="1"/>
      <c r="W130" s="1"/>
    </row>
    <row r="131" spans="1:23" ht="11.25" customHeight="1" x14ac:dyDescent="0.2">
      <c r="A131" s="1"/>
      <c r="B131" s="15">
        <v>106616203</v>
      </c>
      <c r="C131" s="16" t="s">
        <v>516</v>
      </c>
      <c r="D131" s="17" t="s">
        <v>514</v>
      </c>
      <c r="E131" s="22">
        <f>'Table 1.1'!E131-'Table 1.1'!F131</f>
        <v>-444.08700000000044</v>
      </c>
      <c r="F131" s="23">
        <f>'Table 1.1'!F131-'Table 1.1'!G131</f>
        <v>-320.13000000000011</v>
      </c>
      <c r="G131" s="23">
        <f>'Table 1.1'!G131-'Table 1.1'!H131</f>
        <v>-260.70799999999963</v>
      </c>
      <c r="H131" s="23">
        <f>'Table 1.1'!H131-'Table 1.1'!I131</f>
        <v>0</v>
      </c>
      <c r="I131" s="24">
        <f>'Table 1.1'!E131-'Table 1.1'!I131</f>
        <v>-1024.9250000000002</v>
      </c>
      <c r="J131" s="62">
        <f>E131/'Table 1.1'!F131</f>
        <v>-9.6695175268129666E-2</v>
      </c>
      <c r="K131" s="59">
        <f>F131/'Table 1.1'!G131</f>
        <v>-6.51627113696749E-2</v>
      </c>
      <c r="L131" s="59">
        <f>G131/'Table 1.1'!H131</f>
        <v>-5.0393090772239232E-2</v>
      </c>
      <c r="M131" s="63">
        <f>H131/'Table 1.1'!I131</f>
        <v>0</v>
      </c>
      <c r="N131" s="25">
        <f>I131/'Table 1.1'!I131</f>
        <v>-0.19811106126293546</v>
      </c>
      <c r="O131" s="92">
        <f t="shared" si="2"/>
        <v>472</v>
      </c>
      <c r="P131" s="93">
        <f t="shared" si="3"/>
        <v>449</v>
      </c>
      <c r="Q131" s="1"/>
      <c r="R131" s="1"/>
      <c r="S131" s="1"/>
      <c r="T131" s="1"/>
      <c r="U131" s="1"/>
      <c r="V131" s="1"/>
      <c r="W131" s="1"/>
    </row>
    <row r="132" spans="1:23" ht="11.25" customHeight="1" x14ac:dyDescent="0.2">
      <c r="A132" s="1"/>
      <c r="B132" s="15">
        <v>106617203</v>
      </c>
      <c r="C132" s="16" t="s">
        <v>517</v>
      </c>
      <c r="D132" s="17" t="s">
        <v>514</v>
      </c>
      <c r="E132" s="22">
        <f>'Table 1.1'!E132-'Table 1.1'!F132</f>
        <v>-883.41399999999976</v>
      </c>
      <c r="F132" s="23">
        <f>'Table 1.1'!F132-'Table 1.1'!G132</f>
        <v>-185.40599999999995</v>
      </c>
      <c r="G132" s="23">
        <f>'Table 1.1'!G132-'Table 1.1'!H132</f>
        <v>-324.94200000000001</v>
      </c>
      <c r="H132" s="23">
        <f>'Table 1.1'!H132-'Table 1.1'!I132</f>
        <v>-3.7640000000001237</v>
      </c>
      <c r="I132" s="24">
        <f>'Table 1.1'!E132-'Table 1.1'!I132</f>
        <v>-1397.5259999999998</v>
      </c>
      <c r="J132" s="62">
        <f>E132/'Table 1.1'!F132</f>
        <v>-0.19097477957938219</v>
      </c>
      <c r="K132" s="59">
        <f>F132/'Table 1.1'!G132</f>
        <v>-3.8536163689009501E-2</v>
      </c>
      <c r="L132" s="59">
        <f>G132/'Table 1.1'!H132</f>
        <v>-6.3265515521995705E-2</v>
      </c>
      <c r="M132" s="63">
        <f>H132/'Table 1.1'!I132</f>
        <v>-7.3230612030095448E-4</v>
      </c>
      <c r="N132" s="25">
        <f>I132/'Table 1.1'!I132</f>
        <v>-0.27189607945793781</v>
      </c>
      <c r="O132" s="92">
        <f t="shared" si="2"/>
        <v>485</v>
      </c>
      <c r="P132" s="93">
        <f t="shared" si="3"/>
        <v>480</v>
      </c>
      <c r="Q132" s="1"/>
      <c r="R132" s="1"/>
      <c r="S132" s="1"/>
      <c r="T132" s="1"/>
      <c r="U132" s="1"/>
      <c r="V132" s="1"/>
      <c r="W132" s="1"/>
    </row>
    <row r="133" spans="1:23" ht="11.25" customHeight="1" x14ac:dyDescent="0.2">
      <c r="A133" s="1"/>
      <c r="B133" s="15">
        <v>106618603</v>
      </c>
      <c r="C133" s="16" t="s">
        <v>518</v>
      </c>
      <c r="D133" s="17" t="s">
        <v>514</v>
      </c>
      <c r="E133" s="22">
        <f>'Table 1.1'!E133-'Table 1.1'!F133</f>
        <v>-220.20100000000002</v>
      </c>
      <c r="F133" s="23">
        <f>'Table 1.1'!F133-'Table 1.1'!G133</f>
        <v>160.70699999999988</v>
      </c>
      <c r="G133" s="23">
        <f>'Table 1.1'!G133-'Table 1.1'!H133</f>
        <v>-208.59999999999991</v>
      </c>
      <c r="H133" s="23">
        <f>'Table 1.1'!H133-'Table 1.1'!I133</f>
        <v>-0.13400000000001455</v>
      </c>
      <c r="I133" s="24">
        <f>'Table 1.1'!E133-'Table 1.1'!I133</f>
        <v>-268.22800000000007</v>
      </c>
      <c r="J133" s="62">
        <f>E133/'Table 1.1'!F133</f>
        <v>-0.16204380314048591</v>
      </c>
      <c r="K133" s="59">
        <f>F133/'Table 1.1'!G133</f>
        <v>0.1341246929746592</v>
      </c>
      <c r="L133" s="59">
        <f>G133/'Table 1.1'!H133</f>
        <v>-0.14828073253240881</v>
      </c>
      <c r="M133" s="63">
        <f>H133/'Table 1.1'!I133</f>
        <v>-9.5243172166259435E-5</v>
      </c>
      <c r="N133" s="25">
        <f>I133/'Table 1.1'!I133</f>
        <v>-0.19064839987916915</v>
      </c>
      <c r="O133" s="92">
        <f t="shared" ref="O133:O196" si="4">_xlfn.RANK.EQ(I133, I$5:I$504)</f>
        <v>350</v>
      </c>
      <c r="P133" s="93">
        <f t="shared" ref="P133:P196" si="5">_xlfn.RANK.EQ(N133, N$5:N$504)</f>
        <v>442</v>
      </c>
      <c r="Q133" s="1"/>
      <c r="R133" s="1"/>
      <c r="S133" s="1"/>
      <c r="T133" s="1"/>
      <c r="U133" s="1"/>
      <c r="V133" s="1"/>
      <c r="W133" s="1"/>
    </row>
    <row r="134" spans="1:23" ht="11.25" customHeight="1" x14ac:dyDescent="0.2">
      <c r="A134" s="1"/>
      <c r="B134" s="15">
        <v>107650603</v>
      </c>
      <c r="C134" s="16" t="s">
        <v>539</v>
      </c>
      <c r="D134" s="17" t="s">
        <v>540</v>
      </c>
      <c r="E134" s="22">
        <f>'Table 1.1'!E134-'Table 1.1'!F134</f>
        <v>-154.35500000000002</v>
      </c>
      <c r="F134" s="23">
        <f>'Table 1.1'!F134-'Table 1.1'!G134</f>
        <v>-251.17700000000013</v>
      </c>
      <c r="G134" s="23">
        <f>'Table 1.1'!G134-'Table 1.1'!H134</f>
        <v>-329.52700000000004</v>
      </c>
      <c r="H134" s="23">
        <f>'Table 1.1'!H134-'Table 1.1'!I134</f>
        <v>-1.7069999999998799</v>
      </c>
      <c r="I134" s="24">
        <f>'Table 1.1'!E134-'Table 1.1'!I134</f>
        <v>-736.76600000000008</v>
      </c>
      <c r="J134" s="62">
        <f>E134/'Table 1.1'!F134</f>
        <v>-6.7410435679600533E-2</v>
      </c>
      <c r="K134" s="59">
        <f>F134/'Table 1.1'!G134</f>
        <v>-9.8851377198188442E-2</v>
      </c>
      <c r="L134" s="59">
        <f>G134/'Table 1.1'!H134</f>
        <v>-0.11479845029564711</v>
      </c>
      <c r="M134" s="63">
        <f>H134/'Table 1.1'!I134</f>
        <v>-5.9432001364808035E-4</v>
      </c>
      <c r="N134" s="25">
        <f>I134/'Table 1.1'!I134</f>
        <v>-0.25651715241679696</v>
      </c>
      <c r="O134" s="92">
        <f t="shared" si="4"/>
        <v>457</v>
      </c>
      <c r="P134" s="93">
        <f t="shared" si="5"/>
        <v>476</v>
      </c>
      <c r="Q134" s="1"/>
      <c r="R134" s="1"/>
      <c r="S134" s="1"/>
      <c r="T134" s="1"/>
      <c r="U134" s="1"/>
      <c r="V134" s="1"/>
      <c r="W134" s="1"/>
    </row>
    <row r="135" spans="1:23" ht="11.25" customHeight="1" x14ac:dyDescent="0.2">
      <c r="A135" s="1"/>
      <c r="B135" s="15">
        <v>107650703</v>
      </c>
      <c r="C135" s="16" t="s">
        <v>541</v>
      </c>
      <c r="D135" s="17" t="s">
        <v>540</v>
      </c>
      <c r="E135" s="22">
        <f>'Table 1.1'!E135-'Table 1.1'!F135</f>
        <v>-61.051000000000158</v>
      </c>
      <c r="F135" s="23">
        <f>'Table 1.1'!F135-'Table 1.1'!G135</f>
        <v>16.708000000000084</v>
      </c>
      <c r="G135" s="23">
        <f>'Table 1.1'!G135-'Table 1.1'!H135</f>
        <v>-470.67699999999991</v>
      </c>
      <c r="H135" s="23">
        <f>'Table 1.1'!H135-'Table 1.1'!I135</f>
        <v>1.181999999999789</v>
      </c>
      <c r="I135" s="24">
        <f>'Table 1.1'!E135-'Table 1.1'!I135</f>
        <v>-513.83800000000019</v>
      </c>
      <c r="J135" s="62">
        <f>E135/'Table 1.1'!F135</f>
        <v>-3.7019452327245482E-2</v>
      </c>
      <c r="K135" s="59">
        <f>F135/'Table 1.1'!G135</f>
        <v>1.023491042921941E-2</v>
      </c>
      <c r="L135" s="59">
        <f>G135/'Table 1.1'!H135</f>
        <v>-0.22379844507873742</v>
      </c>
      <c r="M135" s="63">
        <f>H135/'Table 1.1'!I135</f>
        <v>5.6233577725784182E-4</v>
      </c>
      <c r="N135" s="25">
        <f>I135/'Table 1.1'!I135</f>
        <v>-0.24445811431020867</v>
      </c>
      <c r="O135" s="92">
        <f t="shared" si="4"/>
        <v>423</v>
      </c>
      <c r="P135" s="93">
        <f t="shared" si="5"/>
        <v>473</v>
      </c>
      <c r="Q135" s="1"/>
      <c r="R135" s="1"/>
      <c r="S135" s="1"/>
      <c r="T135" s="1"/>
      <c r="U135" s="1"/>
      <c r="V135" s="1"/>
      <c r="W135" s="1"/>
    </row>
    <row r="136" spans="1:23" ht="11.25" customHeight="1" x14ac:dyDescent="0.2">
      <c r="A136" s="1"/>
      <c r="B136" s="15">
        <v>107651603</v>
      </c>
      <c r="C136" s="16" t="s">
        <v>542</v>
      </c>
      <c r="D136" s="17" t="s">
        <v>540</v>
      </c>
      <c r="E136" s="22">
        <f>'Table 1.1'!E136-'Table 1.1'!F136</f>
        <v>43.501000000000204</v>
      </c>
      <c r="F136" s="23">
        <f>'Table 1.1'!F136-'Table 1.1'!G136</f>
        <v>-410.80099999999993</v>
      </c>
      <c r="G136" s="23">
        <f>'Table 1.1'!G136-'Table 1.1'!H136</f>
        <v>-159.45000000000027</v>
      </c>
      <c r="H136" s="23">
        <f>'Table 1.1'!H136-'Table 1.1'!I136</f>
        <v>0</v>
      </c>
      <c r="I136" s="24">
        <f>'Table 1.1'!E136-'Table 1.1'!I136</f>
        <v>-526.75</v>
      </c>
      <c r="J136" s="62">
        <f>E136/'Table 1.1'!F136</f>
        <v>1.7084567844990451E-2</v>
      </c>
      <c r="K136" s="59">
        <f>F136/'Table 1.1'!G136</f>
        <v>-0.13892412522484651</v>
      </c>
      <c r="L136" s="59">
        <f>G136/'Table 1.1'!H136</f>
        <v>-5.11637055678755E-2</v>
      </c>
      <c r="M136" s="63">
        <f>H136/'Table 1.1'!I136</f>
        <v>0</v>
      </c>
      <c r="N136" s="25">
        <f>I136/'Table 1.1'!I136</f>
        <v>-0.16902152341096505</v>
      </c>
      <c r="O136" s="92">
        <f t="shared" si="4"/>
        <v>425</v>
      </c>
      <c r="P136" s="93">
        <f t="shared" si="5"/>
        <v>422</v>
      </c>
      <c r="Q136" s="1"/>
      <c r="R136" s="1"/>
      <c r="S136" s="1"/>
      <c r="T136" s="1"/>
      <c r="U136" s="1"/>
      <c r="V136" s="1"/>
      <c r="W136" s="1"/>
    </row>
    <row r="137" spans="1:23" ht="11.25" customHeight="1" x14ac:dyDescent="0.2">
      <c r="A137" s="1"/>
      <c r="B137" s="15">
        <v>107652603</v>
      </c>
      <c r="C137" s="16" t="s">
        <v>543</v>
      </c>
      <c r="D137" s="17" t="s">
        <v>540</v>
      </c>
      <c r="E137" s="22">
        <f>'Table 1.1'!E137-'Table 1.1'!F137</f>
        <v>-169.83400000000029</v>
      </c>
      <c r="F137" s="23">
        <f>'Table 1.1'!F137-'Table 1.1'!G137</f>
        <v>-27.972999999999956</v>
      </c>
      <c r="G137" s="23">
        <f>'Table 1.1'!G137-'Table 1.1'!H137</f>
        <v>-123.27199999999993</v>
      </c>
      <c r="H137" s="23">
        <f>'Table 1.1'!H137-'Table 1.1'!I137</f>
        <v>-0.34999999999990905</v>
      </c>
      <c r="I137" s="24">
        <f>'Table 1.1'!E137-'Table 1.1'!I137</f>
        <v>-321.42900000000009</v>
      </c>
      <c r="J137" s="62">
        <f>E137/'Table 1.1'!F137</f>
        <v>-7.7044724173409504E-2</v>
      </c>
      <c r="K137" s="59">
        <f>F137/'Table 1.1'!G137</f>
        <v>-1.2530859026604033E-2</v>
      </c>
      <c r="L137" s="59">
        <f>G137/'Table 1.1'!H137</f>
        <v>-5.2331443228288629E-2</v>
      </c>
      <c r="M137" s="63">
        <f>H137/'Table 1.1'!I137</f>
        <v>-1.4855996580570184E-4</v>
      </c>
      <c r="N137" s="25">
        <f>I137/'Table 1.1'!I137</f>
        <v>-0.1364328035684953</v>
      </c>
      <c r="O137" s="92">
        <f t="shared" si="4"/>
        <v>376</v>
      </c>
      <c r="P137" s="93">
        <f t="shared" si="5"/>
        <v>383</v>
      </c>
      <c r="Q137" s="1"/>
      <c r="R137" s="1"/>
      <c r="S137" s="1"/>
      <c r="T137" s="1"/>
      <c r="U137" s="1"/>
      <c r="V137" s="1"/>
      <c r="W137" s="1"/>
    </row>
    <row r="138" spans="1:23" ht="11.25" customHeight="1" x14ac:dyDescent="0.2">
      <c r="A138" s="1"/>
      <c r="B138" s="15">
        <v>107653102</v>
      </c>
      <c r="C138" s="16" t="s">
        <v>544</v>
      </c>
      <c r="D138" s="17" t="s">
        <v>540</v>
      </c>
      <c r="E138" s="22">
        <f>'Table 1.1'!E138-'Table 1.1'!F138</f>
        <v>-476.29800000000023</v>
      </c>
      <c r="F138" s="23">
        <f>'Table 1.1'!F138-'Table 1.1'!G138</f>
        <v>-288.01499999999987</v>
      </c>
      <c r="G138" s="23">
        <f>'Table 1.1'!G138-'Table 1.1'!H138</f>
        <v>-388.63600000000042</v>
      </c>
      <c r="H138" s="23">
        <f>'Table 1.1'!H138-'Table 1.1'!I138</f>
        <v>1.2280000000000655</v>
      </c>
      <c r="I138" s="24">
        <f>'Table 1.1'!E138-'Table 1.1'!I138</f>
        <v>-1151.7210000000005</v>
      </c>
      <c r="J138" s="62">
        <f>E138/'Table 1.1'!F138</f>
        <v>-0.11715367759064327</v>
      </c>
      <c r="K138" s="59">
        <f>F138/'Table 1.1'!G138</f>
        <v>-6.6155625760577777E-2</v>
      </c>
      <c r="L138" s="59">
        <f>G138/'Table 1.1'!H138</f>
        <v>-8.1952092621325814E-2</v>
      </c>
      <c r="M138" s="63">
        <f>H138/'Table 1.1'!I138</f>
        <v>2.5901675720302092E-4</v>
      </c>
      <c r="N138" s="25">
        <f>I138/'Table 1.1'!I138</f>
        <v>-0.24292755588159989</v>
      </c>
      <c r="O138" s="92">
        <f t="shared" si="4"/>
        <v>479</v>
      </c>
      <c r="P138" s="93">
        <f t="shared" si="5"/>
        <v>472</v>
      </c>
      <c r="Q138" s="1"/>
      <c r="R138" s="1"/>
      <c r="S138" s="1"/>
      <c r="T138" s="1"/>
      <c r="U138" s="1"/>
      <c r="V138" s="1"/>
      <c r="W138" s="1"/>
    </row>
    <row r="139" spans="1:23" ht="11.25" customHeight="1" x14ac:dyDescent="0.2">
      <c r="A139" s="1"/>
      <c r="B139" s="15">
        <v>107653203</v>
      </c>
      <c r="C139" s="16" t="s">
        <v>545</v>
      </c>
      <c r="D139" s="17" t="s">
        <v>540</v>
      </c>
      <c r="E139" s="22">
        <f>'Table 1.1'!E139-'Table 1.1'!F139</f>
        <v>111.14400000000023</v>
      </c>
      <c r="F139" s="23">
        <f>'Table 1.1'!F139-'Table 1.1'!G139</f>
        <v>349.71900000000005</v>
      </c>
      <c r="G139" s="23">
        <f>'Table 1.1'!G139-'Table 1.1'!H139</f>
        <v>654.34100000000035</v>
      </c>
      <c r="H139" s="23">
        <f>'Table 1.1'!H139-'Table 1.1'!I139</f>
        <v>0.72900000000026921</v>
      </c>
      <c r="I139" s="24">
        <f>'Table 1.1'!E139-'Table 1.1'!I139</f>
        <v>1115.9330000000009</v>
      </c>
      <c r="J139" s="62">
        <f>E139/'Table 1.1'!F139</f>
        <v>2.0532279353831048E-2</v>
      </c>
      <c r="K139" s="59">
        <f>F139/'Table 1.1'!G139</f>
        <v>6.9067799288069567E-2</v>
      </c>
      <c r="L139" s="59">
        <f>G139/'Table 1.1'!H139</f>
        <v>0.14840777260536517</v>
      </c>
      <c r="M139" s="63">
        <f>H139/'Table 1.1'!I139</f>
        <v>1.653681448779813E-4</v>
      </c>
      <c r="N139" s="25">
        <f>I139/'Table 1.1'!I139</f>
        <v>0.25314097396166296</v>
      </c>
      <c r="O139" s="92">
        <f t="shared" si="4"/>
        <v>20</v>
      </c>
      <c r="P139" s="93">
        <f t="shared" si="5"/>
        <v>27</v>
      </c>
      <c r="Q139" s="1"/>
      <c r="R139" s="1"/>
      <c r="S139" s="1"/>
      <c r="T139" s="1"/>
      <c r="U139" s="1"/>
      <c r="V139" s="1"/>
      <c r="W139" s="1"/>
    </row>
    <row r="140" spans="1:23" ht="11.25" customHeight="1" x14ac:dyDescent="0.2">
      <c r="A140" s="1"/>
      <c r="B140" s="15">
        <v>107653802</v>
      </c>
      <c r="C140" s="16" t="s">
        <v>546</v>
      </c>
      <c r="D140" s="17" t="s">
        <v>540</v>
      </c>
      <c r="E140" s="22">
        <f>'Table 1.1'!E140-'Table 1.1'!F140</f>
        <v>-436.36599999999999</v>
      </c>
      <c r="F140" s="23">
        <f>'Table 1.1'!F140-'Table 1.1'!G140</f>
        <v>-508.0619999999999</v>
      </c>
      <c r="G140" s="23">
        <f>'Table 1.1'!G140-'Table 1.1'!H140</f>
        <v>-96.42699999999968</v>
      </c>
      <c r="H140" s="23">
        <f>'Table 1.1'!H140-'Table 1.1'!I140</f>
        <v>-75.046000000000276</v>
      </c>
      <c r="I140" s="24">
        <f>'Table 1.1'!E140-'Table 1.1'!I140</f>
        <v>-1115.9009999999998</v>
      </c>
      <c r="J140" s="62">
        <f>E140/'Table 1.1'!F140</f>
        <v>-7.4084663093099107E-2</v>
      </c>
      <c r="K140" s="59">
        <f>F140/'Table 1.1'!G140</f>
        <v>-7.940750475019305E-2</v>
      </c>
      <c r="L140" s="59">
        <f>G140/'Table 1.1'!H140</f>
        <v>-1.4847285154962822E-2</v>
      </c>
      <c r="M140" s="63">
        <f>H140/'Table 1.1'!I140</f>
        <v>-1.1423162995077089E-2</v>
      </c>
      <c r="N140" s="25">
        <f>I140/'Table 1.1'!I140</f>
        <v>-0.16985740758160955</v>
      </c>
      <c r="O140" s="92">
        <f t="shared" si="4"/>
        <v>476</v>
      </c>
      <c r="P140" s="93">
        <f t="shared" si="5"/>
        <v>423</v>
      </c>
      <c r="Q140" s="1"/>
      <c r="R140" s="1"/>
      <c r="S140" s="1"/>
      <c r="T140" s="1"/>
      <c r="U140" s="1"/>
      <c r="V140" s="1"/>
      <c r="W140" s="1"/>
    </row>
    <row r="141" spans="1:23" ht="11.25" customHeight="1" x14ac:dyDescent="0.2">
      <c r="A141" s="1"/>
      <c r="B141" s="15">
        <v>107654103</v>
      </c>
      <c r="C141" s="16" t="s">
        <v>547</v>
      </c>
      <c r="D141" s="17" t="s">
        <v>540</v>
      </c>
      <c r="E141" s="22">
        <f>'Table 1.1'!E141-'Table 1.1'!F141</f>
        <v>0.24099999999998545</v>
      </c>
      <c r="F141" s="23">
        <f>'Table 1.1'!F141-'Table 1.1'!G141</f>
        <v>172.64899999999989</v>
      </c>
      <c r="G141" s="23">
        <f>'Table 1.1'!G141-'Table 1.1'!H141</f>
        <v>232.91200000000003</v>
      </c>
      <c r="H141" s="23">
        <f>'Table 1.1'!H141-'Table 1.1'!I141</f>
        <v>-2.9999999999290594E-3</v>
      </c>
      <c r="I141" s="24">
        <f>'Table 1.1'!E141-'Table 1.1'!I141</f>
        <v>405.79899999999998</v>
      </c>
      <c r="J141" s="62">
        <f>E141/'Table 1.1'!F141</f>
        <v>1.1055385647172893E-4</v>
      </c>
      <c r="K141" s="59">
        <f>F141/'Table 1.1'!G141</f>
        <v>8.6011247038286498E-2</v>
      </c>
      <c r="L141" s="59">
        <f>G141/'Table 1.1'!H141</f>
        <v>0.13126446990822671</v>
      </c>
      <c r="M141" s="63">
        <f>H141/'Table 1.1'!I141</f>
        <v>-1.690736174669424E-6</v>
      </c>
      <c r="N141" s="25">
        <f>I141/'Table 1.1'!I141</f>
        <v>0.22869968298696722</v>
      </c>
      <c r="O141" s="92">
        <f t="shared" si="4"/>
        <v>73</v>
      </c>
      <c r="P141" s="93">
        <f t="shared" si="5"/>
        <v>35</v>
      </c>
      <c r="Q141" s="1"/>
      <c r="R141" s="1"/>
      <c r="S141" s="1"/>
      <c r="T141" s="1"/>
      <c r="U141" s="1"/>
      <c r="V141" s="1"/>
      <c r="W141" s="1"/>
    </row>
    <row r="142" spans="1:23" ht="11.25" customHeight="1" x14ac:dyDescent="0.2">
      <c r="A142" s="1"/>
      <c r="B142" s="15">
        <v>107654403</v>
      </c>
      <c r="C142" s="16" t="s">
        <v>548</v>
      </c>
      <c r="D142" s="17" t="s">
        <v>540</v>
      </c>
      <c r="E142" s="22">
        <f>'Table 1.1'!E142-'Table 1.1'!F142</f>
        <v>87.389999999999418</v>
      </c>
      <c r="F142" s="23">
        <f>'Table 1.1'!F142-'Table 1.1'!G142</f>
        <v>-281.40499999999975</v>
      </c>
      <c r="G142" s="23">
        <f>'Table 1.1'!G142-'Table 1.1'!H142</f>
        <v>-353.43100000000049</v>
      </c>
      <c r="H142" s="23">
        <f>'Table 1.1'!H142-'Table 1.1'!I142</f>
        <v>0.63300000000072032</v>
      </c>
      <c r="I142" s="24">
        <f>'Table 1.1'!E142-'Table 1.1'!I142</f>
        <v>-546.8130000000001</v>
      </c>
      <c r="J142" s="62">
        <f>E142/'Table 1.1'!F142</f>
        <v>2.1514217872384282E-2</v>
      </c>
      <c r="K142" s="59">
        <f>F142/'Table 1.1'!G142</f>
        <v>-6.4789552812677662E-2</v>
      </c>
      <c r="L142" s="59">
        <f>G142/'Table 1.1'!H142</f>
        <v>-7.5249302663664155E-2</v>
      </c>
      <c r="M142" s="63">
        <f>H142/'Table 1.1'!I142</f>
        <v>1.347907485423691E-4</v>
      </c>
      <c r="N142" s="25">
        <f>I142/'Table 1.1'!I142</f>
        <v>-0.11643812572292987</v>
      </c>
      <c r="O142" s="92">
        <f t="shared" si="4"/>
        <v>428</v>
      </c>
      <c r="P142" s="93">
        <f t="shared" si="5"/>
        <v>365</v>
      </c>
      <c r="Q142" s="1"/>
      <c r="R142" s="1"/>
      <c r="S142" s="1"/>
      <c r="T142" s="1"/>
      <c r="U142" s="1"/>
      <c r="V142" s="1"/>
      <c r="W142" s="1"/>
    </row>
    <row r="143" spans="1:23" ht="11.25" customHeight="1" x14ac:dyDescent="0.2">
      <c r="A143" s="1"/>
      <c r="B143" s="15">
        <v>107654903</v>
      </c>
      <c r="C143" s="16" t="s">
        <v>549</v>
      </c>
      <c r="D143" s="17" t="s">
        <v>540</v>
      </c>
      <c r="E143" s="22">
        <f>'Table 1.1'!E143-'Table 1.1'!F143</f>
        <v>41.80600000000004</v>
      </c>
      <c r="F143" s="23">
        <f>'Table 1.1'!F143-'Table 1.1'!G143</f>
        <v>-37.251000000000204</v>
      </c>
      <c r="G143" s="23">
        <f>'Table 1.1'!G143-'Table 1.1'!H143</f>
        <v>-23.791999999999916</v>
      </c>
      <c r="H143" s="23">
        <f>'Table 1.1'!H143-'Table 1.1'!I143</f>
        <v>-0.88900000000012369</v>
      </c>
      <c r="I143" s="24">
        <f>'Table 1.1'!E143-'Table 1.1'!I143</f>
        <v>-20.126000000000204</v>
      </c>
      <c r="J143" s="62">
        <f>E143/'Table 1.1'!F143</f>
        <v>1.9617633064012836E-2</v>
      </c>
      <c r="K143" s="59">
        <f>F143/'Table 1.1'!G143</f>
        <v>-1.7179873753224405E-2</v>
      </c>
      <c r="L143" s="59">
        <f>G143/'Table 1.1'!H143</f>
        <v>-1.0853593724695857E-2</v>
      </c>
      <c r="M143" s="63">
        <f>H143/'Table 1.1'!I143</f>
        <v>-4.0538556316678797E-4</v>
      </c>
      <c r="N143" s="25">
        <f>I143/'Table 1.1'!I143</f>
        <v>-9.1774913884068859E-3</v>
      </c>
      <c r="O143" s="92">
        <f t="shared" si="4"/>
        <v>230</v>
      </c>
      <c r="P143" s="93">
        <f t="shared" si="5"/>
        <v>231</v>
      </c>
      <c r="Q143" s="1"/>
      <c r="R143" s="1"/>
      <c r="S143" s="1"/>
      <c r="T143" s="1"/>
      <c r="U143" s="1"/>
      <c r="V143" s="1"/>
      <c r="W143" s="1"/>
    </row>
    <row r="144" spans="1:23" ht="11.25" customHeight="1" x14ac:dyDescent="0.2">
      <c r="A144" s="1"/>
      <c r="B144" s="15">
        <v>107655803</v>
      </c>
      <c r="C144" s="16" t="s">
        <v>550</v>
      </c>
      <c r="D144" s="17" t="s">
        <v>540</v>
      </c>
      <c r="E144" s="22">
        <f>'Table 1.1'!E144-'Table 1.1'!F144</f>
        <v>-184.11699999999996</v>
      </c>
      <c r="F144" s="23">
        <f>'Table 1.1'!F144-'Table 1.1'!G144</f>
        <v>-533.89100000000008</v>
      </c>
      <c r="G144" s="23">
        <f>'Table 1.1'!G144-'Table 1.1'!H144</f>
        <v>-472.625</v>
      </c>
      <c r="H144" s="23">
        <f>'Table 1.1'!H144-'Table 1.1'!I144</f>
        <v>-1.2759999999998399</v>
      </c>
      <c r="I144" s="24">
        <f>'Table 1.1'!E144-'Table 1.1'!I144</f>
        <v>-1191.9089999999999</v>
      </c>
      <c r="J144" s="62">
        <f>E144/'Table 1.1'!F144</f>
        <v>-0.10975298618587254</v>
      </c>
      <c r="K144" s="59">
        <f>F144/'Table 1.1'!G144</f>
        <v>-0.24142134862707668</v>
      </c>
      <c r="L144" s="59">
        <f>G144/'Table 1.1'!H144</f>
        <v>-0.17608493655540047</v>
      </c>
      <c r="M144" s="63">
        <f>H144/'Table 1.1'!I144</f>
        <v>-4.7517083434183251E-4</v>
      </c>
      <c r="N144" s="25">
        <f>I144/'Table 1.1'!I144</f>
        <v>-0.44385610814232779</v>
      </c>
      <c r="O144" s="92">
        <f t="shared" si="4"/>
        <v>481</v>
      </c>
      <c r="P144" s="93">
        <f t="shared" si="5"/>
        <v>499</v>
      </c>
      <c r="Q144" s="1"/>
      <c r="R144" s="1"/>
      <c r="S144" s="1"/>
      <c r="T144" s="1"/>
      <c r="U144" s="1"/>
      <c r="V144" s="1"/>
      <c r="W144" s="1"/>
    </row>
    <row r="145" spans="1:23" ht="11.25" customHeight="1" x14ac:dyDescent="0.2">
      <c r="A145" s="1"/>
      <c r="B145" s="15">
        <v>107655903</v>
      </c>
      <c r="C145" s="16" t="s">
        <v>551</v>
      </c>
      <c r="D145" s="17" t="s">
        <v>540</v>
      </c>
      <c r="E145" s="22">
        <f>'Table 1.1'!E145-'Table 1.1'!F145</f>
        <v>25.563000000000102</v>
      </c>
      <c r="F145" s="23">
        <f>'Table 1.1'!F145-'Table 1.1'!G145</f>
        <v>-175.26499999999987</v>
      </c>
      <c r="G145" s="23">
        <f>'Table 1.1'!G145-'Table 1.1'!H145</f>
        <v>-250.14100000000008</v>
      </c>
      <c r="H145" s="23">
        <f>'Table 1.1'!H145-'Table 1.1'!I145</f>
        <v>1.2649999999998727</v>
      </c>
      <c r="I145" s="24">
        <f>'Table 1.1'!E145-'Table 1.1'!I145</f>
        <v>-398.57799999999997</v>
      </c>
      <c r="J145" s="62">
        <f>E145/'Table 1.1'!F145</f>
        <v>1.0727383132036701E-2</v>
      </c>
      <c r="K145" s="59">
        <f>F145/'Table 1.1'!G145</f>
        <v>-6.8510205485663486E-2</v>
      </c>
      <c r="L145" s="59">
        <f>G145/'Table 1.1'!H145</f>
        <v>-8.9069721151713133E-2</v>
      </c>
      <c r="M145" s="63">
        <f>H145/'Table 1.1'!I145</f>
        <v>4.5064172807026754E-4</v>
      </c>
      <c r="N145" s="25">
        <f>I145/'Table 1.1'!I145</f>
        <v>-0.14198883690973058</v>
      </c>
      <c r="O145" s="92">
        <f t="shared" si="4"/>
        <v>397</v>
      </c>
      <c r="P145" s="93">
        <f t="shared" si="5"/>
        <v>392</v>
      </c>
      <c r="Q145" s="1"/>
      <c r="R145" s="1"/>
      <c r="S145" s="1"/>
      <c r="T145" s="1"/>
      <c r="U145" s="1"/>
      <c r="V145" s="1"/>
      <c r="W145" s="1"/>
    </row>
    <row r="146" spans="1:23" ht="11.25" customHeight="1" x14ac:dyDescent="0.2">
      <c r="A146" s="1"/>
      <c r="B146" s="15">
        <v>107656303</v>
      </c>
      <c r="C146" s="16" t="s">
        <v>552</v>
      </c>
      <c r="D146" s="17" t="s">
        <v>540</v>
      </c>
      <c r="E146" s="22">
        <f>'Table 1.1'!E146-'Table 1.1'!F146</f>
        <v>-287.54899999999998</v>
      </c>
      <c r="F146" s="23">
        <f>'Table 1.1'!F146-'Table 1.1'!G146</f>
        <v>-666.99300000000039</v>
      </c>
      <c r="G146" s="23">
        <f>'Table 1.1'!G146-'Table 1.1'!H146</f>
        <v>-774.05499999999938</v>
      </c>
      <c r="H146" s="23">
        <f>'Table 1.1'!H146-'Table 1.1'!I146</f>
        <v>1.4389999999993961</v>
      </c>
      <c r="I146" s="24">
        <f>'Table 1.1'!E146-'Table 1.1'!I146</f>
        <v>-1727.1580000000004</v>
      </c>
      <c r="J146" s="62">
        <f>E146/'Table 1.1'!F146</f>
        <v>-4.5674453032425719E-2</v>
      </c>
      <c r="K146" s="59">
        <f>F146/'Table 1.1'!G146</f>
        <v>-9.5796362658674319E-2</v>
      </c>
      <c r="L146" s="59">
        <f>G146/'Table 1.1'!H146</f>
        <v>-0.10005017663934906</v>
      </c>
      <c r="M146" s="63">
        <f>H146/'Table 1.1'!I146</f>
        <v>1.8603198431480129E-4</v>
      </c>
      <c r="N146" s="25">
        <f>I146/'Table 1.1'!I146</f>
        <v>-0.22328466293628801</v>
      </c>
      <c r="O146" s="92">
        <f t="shared" si="4"/>
        <v>491</v>
      </c>
      <c r="P146" s="93">
        <f t="shared" si="5"/>
        <v>458</v>
      </c>
      <c r="Q146" s="1"/>
      <c r="R146" s="1"/>
      <c r="S146" s="1"/>
      <c r="T146" s="1"/>
      <c r="U146" s="1"/>
      <c r="V146" s="1"/>
      <c r="W146" s="1"/>
    </row>
    <row r="147" spans="1:23" ht="11.25" customHeight="1" x14ac:dyDescent="0.2">
      <c r="A147" s="1"/>
      <c r="B147" s="15">
        <v>107656502</v>
      </c>
      <c r="C147" s="16" t="s">
        <v>553</v>
      </c>
      <c r="D147" s="17" t="s">
        <v>540</v>
      </c>
      <c r="E147" s="22">
        <f>'Table 1.1'!E147-'Table 1.1'!F147</f>
        <v>-7.6479999999996835</v>
      </c>
      <c r="F147" s="23">
        <f>'Table 1.1'!F147-'Table 1.1'!G147</f>
        <v>120.07799999999997</v>
      </c>
      <c r="G147" s="23">
        <f>'Table 1.1'!G147-'Table 1.1'!H147</f>
        <v>-92.468000000000302</v>
      </c>
      <c r="H147" s="23">
        <f>'Table 1.1'!H147-'Table 1.1'!I147</f>
        <v>0</v>
      </c>
      <c r="I147" s="24">
        <f>'Table 1.1'!E147-'Table 1.1'!I147</f>
        <v>19.961999999999989</v>
      </c>
      <c r="J147" s="62">
        <f>E147/'Table 1.1'!F147</f>
        <v>-2.1996232915026275E-3</v>
      </c>
      <c r="K147" s="59">
        <f>F147/'Table 1.1'!G147</f>
        <v>3.5770705008607684E-2</v>
      </c>
      <c r="L147" s="59">
        <f>G147/'Table 1.1'!H147</f>
        <v>-2.6807377276117986E-2</v>
      </c>
      <c r="M147" s="63">
        <f>H147/'Table 1.1'!I147</f>
        <v>0</v>
      </c>
      <c r="N147" s="25">
        <f>I147/'Table 1.1'!I147</f>
        <v>5.7871789720321106E-3</v>
      </c>
      <c r="O147" s="92">
        <f t="shared" si="4"/>
        <v>209</v>
      </c>
      <c r="P147" s="93">
        <f t="shared" si="5"/>
        <v>213</v>
      </c>
      <c r="Q147" s="1"/>
      <c r="R147" s="1"/>
      <c r="S147" s="1"/>
      <c r="T147" s="1"/>
      <c r="U147" s="1"/>
      <c r="V147" s="1"/>
      <c r="W147" s="1"/>
    </row>
    <row r="148" spans="1:23" ht="11.25" customHeight="1" x14ac:dyDescent="0.2">
      <c r="A148" s="1"/>
      <c r="B148" s="15">
        <v>107657103</v>
      </c>
      <c r="C148" s="16" t="s">
        <v>554</v>
      </c>
      <c r="D148" s="17" t="s">
        <v>540</v>
      </c>
      <c r="E148" s="22">
        <f>'Table 1.1'!E148-'Table 1.1'!F148</f>
        <v>-169.38899999999967</v>
      </c>
      <c r="F148" s="23">
        <f>'Table 1.1'!F148-'Table 1.1'!G148</f>
        <v>170.43599999999969</v>
      </c>
      <c r="G148" s="23">
        <f>'Table 1.1'!G148-'Table 1.1'!H148</f>
        <v>-13.160999999999603</v>
      </c>
      <c r="H148" s="23">
        <f>'Table 1.1'!H148-'Table 1.1'!I148</f>
        <v>-0.61100000000033106</v>
      </c>
      <c r="I148" s="24">
        <f>'Table 1.1'!E148-'Table 1.1'!I148</f>
        <v>-12.724999999999909</v>
      </c>
      <c r="J148" s="62">
        <f>E148/'Table 1.1'!F148</f>
        <v>-6.5950687952393935E-2</v>
      </c>
      <c r="K148" s="59">
        <f>F148/'Table 1.1'!G148</f>
        <v>7.1074732389679027E-2</v>
      </c>
      <c r="L148" s="59">
        <f>G148/'Table 1.1'!H148</f>
        <v>-5.4584048070126069E-3</v>
      </c>
      <c r="M148" s="63">
        <f>H148/'Table 1.1'!I148</f>
        <v>-2.533424829637882E-4</v>
      </c>
      <c r="N148" s="25">
        <f>I148/'Table 1.1'!I148</f>
        <v>-5.2762407458468658E-3</v>
      </c>
      <c r="O148" s="92">
        <f t="shared" si="4"/>
        <v>227</v>
      </c>
      <c r="P148" s="93">
        <f t="shared" si="5"/>
        <v>227</v>
      </c>
      <c r="Q148" s="1"/>
      <c r="R148" s="1"/>
      <c r="S148" s="1"/>
      <c r="T148" s="1"/>
      <c r="U148" s="1"/>
      <c r="V148" s="1"/>
      <c r="W148" s="1"/>
    </row>
    <row r="149" spans="1:23" ht="11.25" customHeight="1" x14ac:dyDescent="0.2">
      <c r="A149" s="1"/>
      <c r="B149" s="15">
        <v>107657503</v>
      </c>
      <c r="C149" s="16" t="s">
        <v>555</v>
      </c>
      <c r="D149" s="17" t="s">
        <v>540</v>
      </c>
      <c r="E149" s="22">
        <f>'Table 1.1'!E149-'Table 1.1'!F149</f>
        <v>-469.81700000000001</v>
      </c>
      <c r="F149" s="23">
        <f>'Table 1.1'!F149-'Table 1.1'!G149</f>
        <v>-39.951000000000022</v>
      </c>
      <c r="G149" s="23">
        <f>'Table 1.1'!G149-'Table 1.1'!H149</f>
        <v>-167.846</v>
      </c>
      <c r="H149" s="23">
        <f>'Table 1.1'!H149-'Table 1.1'!I149</f>
        <v>-0.69200000000000728</v>
      </c>
      <c r="I149" s="24">
        <f>'Table 1.1'!E149-'Table 1.1'!I149</f>
        <v>-678.30600000000004</v>
      </c>
      <c r="J149" s="62">
        <f>E149/'Table 1.1'!F149</f>
        <v>-0.18962561798641669</v>
      </c>
      <c r="K149" s="59">
        <f>F149/'Table 1.1'!G149</f>
        <v>-1.5868974409287754E-2</v>
      </c>
      <c r="L149" s="59">
        <f>G149/'Table 1.1'!H149</f>
        <v>-6.2503165264020263E-2</v>
      </c>
      <c r="M149" s="63">
        <f>H149/'Table 1.1'!I149</f>
        <v>-2.5762334275966989E-4</v>
      </c>
      <c r="N149" s="25">
        <f>I149/'Table 1.1'!I149</f>
        <v>-0.25252522996233934</v>
      </c>
      <c r="O149" s="92">
        <f t="shared" si="4"/>
        <v>449</v>
      </c>
      <c r="P149" s="93">
        <f t="shared" si="5"/>
        <v>475</v>
      </c>
      <c r="Q149" s="1"/>
      <c r="R149" s="1"/>
      <c r="S149" s="1"/>
      <c r="T149" s="1"/>
      <c r="U149" s="1"/>
      <c r="V149" s="1"/>
      <c r="W149" s="1"/>
    </row>
    <row r="150" spans="1:23" ht="11.25" customHeight="1" x14ac:dyDescent="0.2">
      <c r="A150" s="1"/>
      <c r="B150" s="15">
        <v>107658903</v>
      </c>
      <c r="C150" s="16" t="s">
        <v>556</v>
      </c>
      <c r="D150" s="17" t="s">
        <v>540</v>
      </c>
      <c r="E150" s="22">
        <f>'Table 1.1'!E150-'Table 1.1'!F150</f>
        <v>-142.68000000000029</v>
      </c>
      <c r="F150" s="23">
        <f>'Table 1.1'!F150-'Table 1.1'!G150</f>
        <v>-342.06099999999969</v>
      </c>
      <c r="G150" s="23">
        <f>'Table 1.1'!G150-'Table 1.1'!H150</f>
        <v>62.933999999999742</v>
      </c>
      <c r="H150" s="23">
        <f>'Table 1.1'!H150-'Table 1.1'!I150</f>
        <v>-1.26299999999992</v>
      </c>
      <c r="I150" s="24">
        <f>'Table 1.1'!E150-'Table 1.1'!I150</f>
        <v>-423.07000000000016</v>
      </c>
      <c r="J150" s="62">
        <f>E150/'Table 1.1'!F150</f>
        <v>-5.8524700106032043E-2</v>
      </c>
      <c r="K150" s="59">
        <f>F150/'Table 1.1'!G150</f>
        <v>-0.12304325961886403</v>
      </c>
      <c r="L150" s="59">
        <f>G150/'Table 1.1'!H150</f>
        <v>2.3162433678606875E-2</v>
      </c>
      <c r="M150" s="63">
        <f>H150/'Table 1.1'!I150</f>
        <v>-4.6462264584752063E-4</v>
      </c>
      <c r="N150" s="25">
        <f>I150/'Table 1.1'!I150</f>
        <v>-0.15563571083034289</v>
      </c>
      <c r="O150" s="92">
        <f t="shared" si="4"/>
        <v>400</v>
      </c>
      <c r="P150" s="93">
        <f t="shared" si="5"/>
        <v>403</v>
      </c>
      <c r="Q150" s="1"/>
      <c r="R150" s="1"/>
      <c r="S150" s="1"/>
      <c r="T150" s="1"/>
      <c r="U150" s="1"/>
      <c r="V150" s="1"/>
      <c r="W150" s="1"/>
    </row>
    <row r="151" spans="1:23" ht="11.25" customHeight="1" x14ac:dyDescent="0.2">
      <c r="A151" s="1"/>
      <c r="B151" s="15">
        <v>108051003</v>
      </c>
      <c r="C151" s="16" t="s">
        <v>81</v>
      </c>
      <c r="D151" s="17" t="s">
        <v>82</v>
      </c>
      <c r="E151" s="22">
        <f>'Table 1.1'!E151-'Table 1.1'!F151</f>
        <v>-88.58600000000024</v>
      </c>
      <c r="F151" s="23">
        <f>'Table 1.1'!F151-'Table 1.1'!G151</f>
        <v>95.69800000000032</v>
      </c>
      <c r="G151" s="23">
        <f>'Table 1.1'!G151-'Table 1.1'!H151</f>
        <v>-291.08800000000019</v>
      </c>
      <c r="H151" s="23">
        <f>'Table 1.1'!H151-'Table 1.1'!I151</f>
        <v>-1.4200000000000728</v>
      </c>
      <c r="I151" s="24">
        <f>'Table 1.1'!E151-'Table 1.1'!I151</f>
        <v>-285.39600000000019</v>
      </c>
      <c r="J151" s="62">
        <f>E151/'Table 1.1'!F151</f>
        <v>-3.7814618470878456E-2</v>
      </c>
      <c r="K151" s="59">
        <f>F151/'Table 1.1'!G151</f>
        <v>4.2590348389210185E-2</v>
      </c>
      <c r="L151" s="59">
        <f>G151/'Table 1.1'!H151</f>
        <v>-0.11469057288155501</v>
      </c>
      <c r="M151" s="63">
        <f>H151/'Table 1.1'!I151</f>
        <v>-5.5917641976667876E-4</v>
      </c>
      <c r="N151" s="25">
        <f>I151/'Table 1.1'!I151</f>
        <v>-0.11238500950403027</v>
      </c>
      <c r="O151" s="92">
        <f t="shared" si="4"/>
        <v>357</v>
      </c>
      <c r="P151" s="93">
        <f t="shared" si="5"/>
        <v>357</v>
      </c>
      <c r="Q151" s="1"/>
      <c r="R151" s="1"/>
      <c r="S151" s="1"/>
      <c r="T151" s="1"/>
      <c r="U151" s="1"/>
      <c r="V151" s="1"/>
      <c r="W151" s="1"/>
    </row>
    <row r="152" spans="1:23" ht="11.25" customHeight="1" x14ac:dyDescent="0.2">
      <c r="A152" s="1"/>
      <c r="B152" s="15">
        <v>108051503</v>
      </c>
      <c r="C152" s="16" t="s">
        <v>83</v>
      </c>
      <c r="D152" s="17" t="s">
        <v>82</v>
      </c>
      <c r="E152" s="22">
        <f>'Table 1.1'!E152-'Table 1.1'!F152</f>
        <v>-13.202999999999975</v>
      </c>
      <c r="F152" s="23">
        <f>'Table 1.1'!F152-'Table 1.1'!G152</f>
        <v>-283.48700000000008</v>
      </c>
      <c r="G152" s="23">
        <f>'Table 1.1'!G152-'Table 1.1'!H152</f>
        <v>-199.9219999999998</v>
      </c>
      <c r="H152" s="23">
        <f>'Table 1.1'!H152-'Table 1.1'!I152</f>
        <v>-0.14900000000034197</v>
      </c>
      <c r="I152" s="24">
        <f>'Table 1.1'!E152-'Table 1.1'!I152</f>
        <v>-496.76100000000019</v>
      </c>
      <c r="J152" s="62">
        <f>E152/'Table 1.1'!F152</f>
        <v>-8.3509696941329904E-3</v>
      </c>
      <c r="K152" s="59">
        <f>F152/'Table 1.1'!G152</f>
        <v>-0.15204443440899204</v>
      </c>
      <c r="L152" s="59">
        <f>G152/'Table 1.1'!H152</f>
        <v>-9.6841587213473121E-2</v>
      </c>
      <c r="M152" s="63">
        <f>H152/'Table 1.1'!I152</f>
        <v>-7.2169921901654171E-5</v>
      </c>
      <c r="N152" s="25">
        <f>I152/'Table 1.1'!I152</f>
        <v>-0.24061209781010309</v>
      </c>
      <c r="O152" s="92">
        <f t="shared" si="4"/>
        <v>417</v>
      </c>
      <c r="P152" s="93">
        <f t="shared" si="5"/>
        <v>470</v>
      </c>
      <c r="Q152" s="1"/>
      <c r="R152" s="1"/>
      <c r="S152" s="1"/>
      <c r="T152" s="1"/>
      <c r="U152" s="1"/>
      <c r="V152" s="1"/>
      <c r="W152" s="1"/>
    </row>
    <row r="153" spans="1:23" ht="11.25" customHeight="1" x14ac:dyDescent="0.2">
      <c r="A153" s="1"/>
      <c r="B153" s="15">
        <v>108053003</v>
      </c>
      <c r="C153" s="16" t="s">
        <v>84</v>
      </c>
      <c r="D153" s="17" t="s">
        <v>82</v>
      </c>
      <c r="E153" s="22">
        <f>'Table 1.1'!E153-'Table 1.1'!F153</f>
        <v>-159.529</v>
      </c>
      <c r="F153" s="23">
        <f>'Table 1.1'!F153-'Table 1.1'!G153</f>
        <v>-182.95799999999963</v>
      </c>
      <c r="G153" s="23">
        <f>'Table 1.1'!G153-'Table 1.1'!H153</f>
        <v>200.98900000000003</v>
      </c>
      <c r="H153" s="23">
        <f>'Table 1.1'!H153-'Table 1.1'!I153</f>
        <v>-0.26500000000032742</v>
      </c>
      <c r="I153" s="24">
        <f>'Table 1.1'!E153-'Table 1.1'!I153</f>
        <v>-141.76299999999992</v>
      </c>
      <c r="J153" s="62">
        <f>E153/'Table 1.1'!F153</f>
        <v>-5.7749245866792538E-2</v>
      </c>
      <c r="K153" s="59">
        <f>F153/'Table 1.1'!G153</f>
        <v>-6.2116499586983107E-2</v>
      </c>
      <c r="L153" s="59">
        <f>G153/'Table 1.1'!H153</f>
        <v>7.3235724082244227E-2</v>
      </c>
      <c r="M153" s="63">
        <f>H153/'Table 1.1'!I153</f>
        <v>-9.6550523067132267E-5</v>
      </c>
      <c r="N153" s="25">
        <f>I153/'Table 1.1'!I153</f>
        <v>-5.1650157741694167E-2</v>
      </c>
      <c r="O153" s="92">
        <f t="shared" si="4"/>
        <v>295</v>
      </c>
      <c r="P153" s="93">
        <f t="shared" si="5"/>
        <v>276</v>
      </c>
      <c r="Q153" s="1"/>
      <c r="R153" s="1"/>
      <c r="S153" s="1"/>
      <c r="T153" s="1"/>
      <c r="U153" s="1"/>
      <c r="V153" s="1"/>
      <c r="W153" s="1"/>
    </row>
    <row r="154" spans="1:23" ht="11.25" customHeight="1" x14ac:dyDescent="0.2">
      <c r="A154" s="1"/>
      <c r="B154" s="15">
        <v>108056004</v>
      </c>
      <c r="C154" s="16" t="s">
        <v>85</v>
      </c>
      <c r="D154" s="17" t="s">
        <v>82</v>
      </c>
      <c r="E154" s="22">
        <f>'Table 1.1'!E154-'Table 1.1'!F154</f>
        <v>-97.176000000000158</v>
      </c>
      <c r="F154" s="23">
        <f>'Table 1.1'!F154-'Table 1.1'!G154</f>
        <v>32.131000000000085</v>
      </c>
      <c r="G154" s="23">
        <f>'Table 1.1'!G154-'Table 1.1'!H154</f>
        <v>-121.99399999999991</v>
      </c>
      <c r="H154" s="23">
        <f>'Table 1.1'!H154-'Table 1.1'!I154</f>
        <v>-0.70700000000010732</v>
      </c>
      <c r="I154" s="24">
        <f>'Table 1.1'!E154-'Table 1.1'!I154</f>
        <v>-187.74600000000009</v>
      </c>
      <c r="J154" s="62">
        <f>E154/'Table 1.1'!F154</f>
        <v>-9.0705775613908801E-2</v>
      </c>
      <c r="K154" s="59">
        <f>F154/'Table 1.1'!G154</f>
        <v>3.0918946382846133E-2</v>
      </c>
      <c r="L154" s="59">
        <f>G154/'Table 1.1'!H154</f>
        <v>-0.10505901248283012</v>
      </c>
      <c r="M154" s="63">
        <f>H154/'Table 1.1'!I154</f>
        <v>-6.0848505295636572E-4</v>
      </c>
      <c r="N154" s="25">
        <f>I154/'Table 1.1'!I154</f>
        <v>-0.16158505622677308</v>
      </c>
      <c r="O154" s="92">
        <f t="shared" si="4"/>
        <v>312</v>
      </c>
      <c r="P154" s="93">
        <f t="shared" si="5"/>
        <v>413</v>
      </c>
      <c r="Q154" s="1"/>
      <c r="R154" s="1"/>
      <c r="S154" s="1"/>
      <c r="T154" s="1"/>
      <c r="U154" s="1"/>
      <c r="V154" s="1"/>
      <c r="W154" s="1"/>
    </row>
    <row r="155" spans="1:23" ht="11.25" customHeight="1" x14ac:dyDescent="0.2">
      <c r="A155" s="1"/>
      <c r="B155" s="15">
        <v>108058003</v>
      </c>
      <c r="C155" s="16" t="s">
        <v>86</v>
      </c>
      <c r="D155" s="17" t="s">
        <v>82</v>
      </c>
      <c r="E155" s="22">
        <f>'Table 1.1'!E155-'Table 1.1'!F155</f>
        <v>-124.75399999999991</v>
      </c>
      <c r="F155" s="23">
        <f>'Table 1.1'!F155-'Table 1.1'!G155</f>
        <v>-123.47199999999998</v>
      </c>
      <c r="G155" s="23">
        <f>'Table 1.1'!G155-'Table 1.1'!H155</f>
        <v>-254.02800000000002</v>
      </c>
      <c r="H155" s="23">
        <f>'Table 1.1'!H155-'Table 1.1'!I155</f>
        <v>-0.19900000000006912</v>
      </c>
      <c r="I155" s="24">
        <f>'Table 1.1'!E155-'Table 1.1'!I155</f>
        <v>-502.45299999999997</v>
      </c>
      <c r="J155" s="62">
        <f>E155/'Table 1.1'!F155</f>
        <v>-7.5495790223442161E-2</v>
      </c>
      <c r="K155" s="59">
        <f>F155/'Table 1.1'!G155</f>
        <v>-6.9525067077342351E-2</v>
      </c>
      <c r="L155" s="59">
        <f>G155/'Table 1.1'!H155</f>
        <v>-0.1251392266755601</v>
      </c>
      <c r="M155" s="63">
        <f>H155/'Table 1.1'!I155</f>
        <v>-9.8021734226169693E-5</v>
      </c>
      <c r="N155" s="25">
        <f>I155/'Table 1.1'!I155</f>
        <v>-0.24749404234735944</v>
      </c>
      <c r="O155" s="92">
        <f t="shared" si="4"/>
        <v>421</v>
      </c>
      <c r="P155" s="93">
        <f t="shared" si="5"/>
        <v>474</v>
      </c>
      <c r="Q155" s="1"/>
      <c r="R155" s="1"/>
      <c r="S155" s="1"/>
      <c r="T155" s="1"/>
      <c r="U155" s="1"/>
      <c r="V155" s="1"/>
      <c r="W155" s="1"/>
    </row>
    <row r="156" spans="1:23" ht="11.25" customHeight="1" x14ac:dyDescent="0.2">
      <c r="A156" s="1"/>
      <c r="B156" s="15">
        <v>108070502</v>
      </c>
      <c r="C156" s="16" t="s">
        <v>106</v>
      </c>
      <c r="D156" s="17" t="s">
        <v>107</v>
      </c>
      <c r="E156" s="22">
        <f>'Table 1.1'!E156-'Table 1.1'!F156</f>
        <v>-371.96800000000076</v>
      </c>
      <c r="F156" s="23">
        <f>'Table 1.1'!F156-'Table 1.1'!G156</f>
        <v>-323.42000000000007</v>
      </c>
      <c r="G156" s="23">
        <f>'Table 1.1'!G156-'Table 1.1'!H156</f>
        <v>88.121000000001004</v>
      </c>
      <c r="H156" s="23">
        <f>'Table 1.1'!H156-'Table 1.1'!I156</f>
        <v>-1.581000000000131</v>
      </c>
      <c r="I156" s="24">
        <f>'Table 1.1'!E156-'Table 1.1'!I156</f>
        <v>-608.84799999999996</v>
      </c>
      <c r="J156" s="62">
        <f>E156/'Table 1.1'!F156</f>
        <v>-3.0045703284625282E-2</v>
      </c>
      <c r="K156" s="59">
        <f>F156/'Table 1.1'!G156</f>
        <v>-2.5459139466601829E-2</v>
      </c>
      <c r="L156" s="59">
        <f>G156/'Table 1.1'!H156</f>
        <v>6.9852082047204798E-3</v>
      </c>
      <c r="M156" s="63">
        <f>H156/'Table 1.1'!I156</f>
        <v>-1.2530759209455176E-4</v>
      </c>
      <c r="N156" s="25">
        <f>I156/'Table 1.1'!I156</f>
        <v>-4.8256342081959086E-2</v>
      </c>
      <c r="O156" s="92">
        <f t="shared" si="4"/>
        <v>438</v>
      </c>
      <c r="P156" s="93">
        <f t="shared" si="5"/>
        <v>273</v>
      </c>
      <c r="Q156" s="1"/>
      <c r="R156" s="1"/>
      <c r="S156" s="1"/>
      <c r="T156" s="1"/>
      <c r="U156" s="1"/>
      <c r="V156" s="1"/>
      <c r="W156" s="1"/>
    </row>
    <row r="157" spans="1:23" ht="11.25" customHeight="1" x14ac:dyDescent="0.2">
      <c r="A157" s="1"/>
      <c r="B157" s="15">
        <v>108071003</v>
      </c>
      <c r="C157" s="16" t="s">
        <v>108</v>
      </c>
      <c r="D157" s="17" t="s">
        <v>107</v>
      </c>
      <c r="E157" s="22">
        <f>'Table 1.1'!E157-'Table 1.1'!F157</f>
        <v>-107.48000000000002</v>
      </c>
      <c r="F157" s="23">
        <f>'Table 1.1'!F157-'Table 1.1'!G157</f>
        <v>-24.249000000000024</v>
      </c>
      <c r="G157" s="23">
        <f>'Table 1.1'!G157-'Table 1.1'!H157</f>
        <v>0.43800000000010186</v>
      </c>
      <c r="H157" s="23">
        <f>'Table 1.1'!H157-'Table 1.1'!I157</f>
        <v>-2.4320000000000164</v>
      </c>
      <c r="I157" s="24">
        <f>'Table 1.1'!E157-'Table 1.1'!I157</f>
        <v>-133.72299999999996</v>
      </c>
      <c r="J157" s="62">
        <f>E157/'Table 1.1'!F157</f>
        <v>-9.5879449522788332E-2</v>
      </c>
      <c r="K157" s="59">
        <f>F157/'Table 1.1'!G157</f>
        <v>-2.1173727777583758E-2</v>
      </c>
      <c r="L157" s="59">
        <f>G157/'Table 1.1'!H157</f>
        <v>3.8259891230108082E-4</v>
      </c>
      <c r="M157" s="63">
        <f>H157/'Table 1.1'!I157</f>
        <v>-2.1198813842686118E-3</v>
      </c>
      <c r="N157" s="25">
        <f>I157/'Table 1.1'!I157</f>
        <v>-0.11656122464989703</v>
      </c>
      <c r="O157" s="92">
        <f t="shared" si="4"/>
        <v>290</v>
      </c>
      <c r="P157" s="93">
        <f t="shared" si="5"/>
        <v>366</v>
      </c>
      <c r="Q157" s="1"/>
      <c r="R157" s="1"/>
      <c r="S157" s="1"/>
      <c r="T157" s="1"/>
      <c r="U157" s="1"/>
      <c r="V157" s="1"/>
      <c r="W157" s="1"/>
    </row>
    <row r="158" spans="1:23" ht="11.25" customHeight="1" x14ac:dyDescent="0.2">
      <c r="A158" s="1"/>
      <c r="B158" s="15">
        <v>108071504</v>
      </c>
      <c r="C158" s="16" t="s">
        <v>109</v>
      </c>
      <c r="D158" s="17" t="s">
        <v>107</v>
      </c>
      <c r="E158" s="22">
        <f>'Table 1.1'!E158-'Table 1.1'!F158</f>
        <v>-168.21300000000019</v>
      </c>
      <c r="F158" s="23">
        <f>'Table 1.1'!F158-'Table 1.1'!G158</f>
        <v>142.7510000000002</v>
      </c>
      <c r="G158" s="23">
        <f>'Table 1.1'!G158-'Table 1.1'!H158</f>
        <v>321.17399999999975</v>
      </c>
      <c r="H158" s="23">
        <f>'Table 1.1'!H158-'Table 1.1'!I158</f>
        <v>-0.17099999999982174</v>
      </c>
      <c r="I158" s="24">
        <f>'Table 1.1'!E158-'Table 1.1'!I158</f>
        <v>295.54099999999994</v>
      </c>
      <c r="J158" s="62">
        <f>E158/'Table 1.1'!F158</f>
        <v>-7.5202017153855008E-2</v>
      </c>
      <c r="K158" s="59">
        <f>F158/'Table 1.1'!G158</f>
        <v>6.8169358720650469E-2</v>
      </c>
      <c r="L158" s="59">
        <f>G158/'Table 1.1'!H158</f>
        <v>0.18115844750661333</v>
      </c>
      <c r="M158" s="63">
        <f>H158/'Table 1.1'!I158</f>
        <v>-9.6443382376478731E-5</v>
      </c>
      <c r="N158" s="25">
        <f>I158/'Table 1.1'!I158</f>
        <v>0.1666840565553018</v>
      </c>
      <c r="O158" s="92">
        <f t="shared" si="4"/>
        <v>96</v>
      </c>
      <c r="P158" s="93">
        <f t="shared" si="5"/>
        <v>64</v>
      </c>
      <c r="Q158" s="1"/>
      <c r="R158" s="1"/>
      <c r="S158" s="1"/>
      <c r="T158" s="1"/>
      <c r="U158" s="1"/>
      <c r="V158" s="1"/>
      <c r="W158" s="1"/>
    </row>
    <row r="159" spans="1:23" ht="11.25" customHeight="1" x14ac:dyDescent="0.2">
      <c r="A159" s="1"/>
      <c r="B159" s="15">
        <v>108073503</v>
      </c>
      <c r="C159" s="16" t="s">
        <v>110</v>
      </c>
      <c r="D159" s="17" t="s">
        <v>107</v>
      </c>
      <c r="E159" s="22">
        <f>'Table 1.1'!E159-'Table 1.1'!F159</f>
        <v>204.71499999999969</v>
      </c>
      <c r="F159" s="23">
        <f>'Table 1.1'!F159-'Table 1.1'!G159</f>
        <v>127.03900000000021</v>
      </c>
      <c r="G159" s="23">
        <f>'Table 1.1'!G159-'Table 1.1'!H159</f>
        <v>-170.18100000000004</v>
      </c>
      <c r="H159" s="23">
        <f>'Table 1.1'!H159-'Table 1.1'!I159</f>
        <v>-1.5540000000000873</v>
      </c>
      <c r="I159" s="24">
        <f>'Table 1.1'!E159-'Table 1.1'!I159</f>
        <v>160.01899999999978</v>
      </c>
      <c r="J159" s="62">
        <f>E159/'Table 1.1'!F159</f>
        <v>6.0872877485286817E-2</v>
      </c>
      <c r="K159" s="59">
        <f>F159/'Table 1.1'!G159</f>
        <v>3.925860480668298E-2</v>
      </c>
      <c r="L159" s="59">
        <f>G159/'Table 1.1'!H159</f>
        <v>-4.9963095990938712E-2</v>
      </c>
      <c r="M159" s="63">
        <f>H159/'Table 1.1'!I159</f>
        <v>-4.560276645045225E-4</v>
      </c>
      <c r="N159" s="25">
        <f>I159/'Table 1.1'!I159</f>
        <v>4.6958230917853915E-2</v>
      </c>
      <c r="O159" s="92">
        <f t="shared" si="4"/>
        <v>137</v>
      </c>
      <c r="P159" s="93">
        <f t="shared" si="5"/>
        <v>155</v>
      </c>
      <c r="Q159" s="1"/>
      <c r="R159" s="1"/>
      <c r="S159" s="1"/>
      <c r="T159" s="1"/>
      <c r="U159" s="1"/>
      <c r="V159" s="1"/>
      <c r="W159" s="1"/>
    </row>
    <row r="160" spans="1:23" ht="11.25" customHeight="1" x14ac:dyDescent="0.2">
      <c r="A160" s="1"/>
      <c r="B160" s="15">
        <v>108077503</v>
      </c>
      <c r="C160" s="16" t="s">
        <v>111</v>
      </c>
      <c r="D160" s="17" t="s">
        <v>107</v>
      </c>
      <c r="E160" s="22">
        <f>'Table 1.1'!E160-'Table 1.1'!F160</f>
        <v>-251.46199999999999</v>
      </c>
      <c r="F160" s="23">
        <f>'Table 1.1'!F160-'Table 1.1'!G160</f>
        <v>143.9670000000001</v>
      </c>
      <c r="G160" s="23">
        <f>'Table 1.1'!G160-'Table 1.1'!H160</f>
        <v>214.13699999999994</v>
      </c>
      <c r="H160" s="23">
        <f>'Table 1.1'!H160-'Table 1.1'!I160</f>
        <v>2.7619999999999436</v>
      </c>
      <c r="I160" s="24">
        <f>'Table 1.1'!E160-'Table 1.1'!I160</f>
        <v>109.404</v>
      </c>
      <c r="J160" s="62">
        <f>E160/'Table 1.1'!F160</f>
        <v>-0.10954711215877888</v>
      </c>
      <c r="K160" s="59">
        <f>F160/'Table 1.1'!G160</f>
        <v>6.691464846418925E-2</v>
      </c>
      <c r="L160" s="59">
        <f>G160/'Table 1.1'!H160</f>
        <v>0.11053002402748059</v>
      </c>
      <c r="M160" s="63">
        <f>H160/'Table 1.1'!I160</f>
        <v>1.4276830957048777E-3</v>
      </c>
      <c r="N160" s="25">
        <f>I160/'Table 1.1'!I160</f>
        <v>5.6551137365133827E-2</v>
      </c>
      <c r="O160" s="92">
        <f t="shared" si="4"/>
        <v>162</v>
      </c>
      <c r="P160" s="93">
        <f t="shared" si="5"/>
        <v>142</v>
      </c>
      <c r="Q160" s="1"/>
      <c r="R160" s="1"/>
      <c r="S160" s="1"/>
      <c r="T160" s="1"/>
      <c r="U160" s="1"/>
      <c r="V160" s="1"/>
      <c r="W160" s="1"/>
    </row>
    <row r="161" spans="1:23" ht="11.25" customHeight="1" x14ac:dyDescent="0.2">
      <c r="A161" s="1"/>
      <c r="B161" s="15">
        <v>108078003</v>
      </c>
      <c r="C161" s="16" t="s">
        <v>112</v>
      </c>
      <c r="D161" s="17" t="s">
        <v>107</v>
      </c>
      <c r="E161" s="22">
        <f>'Table 1.1'!E161-'Table 1.1'!F161</f>
        <v>139.55500000000006</v>
      </c>
      <c r="F161" s="23">
        <f>'Table 1.1'!F161-'Table 1.1'!G161</f>
        <v>-4.9780000000000655</v>
      </c>
      <c r="G161" s="23">
        <f>'Table 1.1'!G161-'Table 1.1'!H161</f>
        <v>-18.591999999999871</v>
      </c>
      <c r="H161" s="23">
        <f>'Table 1.1'!H161-'Table 1.1'!I161</f>
        <v>-1.73700000000008</v>
      </c>
      <c r="I161" s="24">
        <f>'Table 1.1'!E161-'Table 1.1'!I161</f>
        <v>114.24800000000005</v>
      </c>
      <c r="J161" s="62">
        <f>E161/'Table 1.1'!F161</f>
        <v>7.7949055372846243E-2</v>
      </c>
      <c r="K161" s="59">
        <f>F161/'Table 1.1'!G161</f>
        <v>-2.7727740105630912E-3</v>
      </c>
      <c r="L161" s="59">
        <f>G161/'Table 1.1'!H161</f>
        <v>-1.0249704229436295E-2</v>
      </c>
      <c r="M161" s="63">
        <f>H161/'Table 1.1'!I161</f>
        <v>-9.5668586831226181E-4</v>
      </c>
      <c r="N161" s="25">
        <f>I161/'Table 1.1'!I161</f>
        <v>6.2924264296450372E-2</v>
      </c>
      <c r="O161" s="92">
        <f t="shared" si="4"/>
        <v>154</v>
      </c>
      <c r="P161" s="93">
        <f t="shared" si="5"/>
        <v>132</v>
      </c>
      <c r="Q161" s="1"/>
      <c r="R161" s="1"/>
      <c r="S161" s="1"/>
      <c r="T161" s="1"/>
      <c r="U161" s="1"/>
      <c r="V161" s="1"/>
      <c r="W161" s="1"/>
    </row>
    <row r="162" spans="1:23" ht="11.25" customHeight="1" x14ac:dyDescent="0.2">
      <c r="A162" s="1"/>
      <c r="B162" s="15">
        <v>108079004</v>
      </c>
      <c r="C162" s="16" t="s">
        <v>113</v>
      </c>
      <c r="D162" s="17" t="s">
        <v>107</v>
      </c>
      <c r="E162" s="22">
        <f>'Table 1.1'!E162-'Table 1.1'!F162</f>
        <v>-112.15500000000009</v>
      </c>
      <c r="F162" s="23">
        <f>'Table 1.1'!F162-'Table 1.1'!G162</f>
        <v>-16.015999999999963</v>
      </c>
      <c r="G162" s="23">
        <f>'Table 1.1'!G162-'Table 1.1'!H162</f>
        <v>-8.29200000000003</v>
      </c>
      <c r="H162" s="23">
        <f>'Table 1.1'!H162-'Table 1.1'!I162</f>
        <v>-9.2999999999960892E-2</v>
      </c>
      <c r="I162" s="24">
        <f>'Table 1.1'!E162-'Table 1.1'!I162</f>
        <v>-136.55600000000004</v>
      </c>
      <c r="J162" s="62">
        <f>E162/'Table 1.1'!F162</f>
        <v>-0.12191224666155787</v>
      </c>
      <c r="K162" s="59">
        <f>F162/'Table 1.1'!G162</f>
        <v>-1.7111458459092614E-2</v>
      </c>
      <c r="L162" s="59">
        <f>G162/'Table 1.1'!H162</f>
        <v>-8.7813587807763528E-3</v>
      </c>
      <c r="M162" s="63">
        <f>H162/'Table 1.1'!I162</f>
        <v>-9.8478767765845964E-5</v>
      </c>
      <c r="N162" s="25">
        <f>I162/'Table 1.1'!I162</f>
        <v>-0.14460071624772602</v>
      </c>
      <c r="O162" s="92">
        <f t="shared" si="4"/>
        <v>292</v>
      </c>
      <c r="P162" s="93">
        <f t="shared" si="5"/>
        <v>393</v>
      </c>
      <c r="Q162" s="1"/>
      <c r="R162" s="1"/>
      <c r="S162" s="1"/>
      <c r="T162" s="1"/>
      <c r="U162" s="1"/>
      <c r="V162" s="1"/>
      <c r="W162" s="1"/>
    </row>
    <row r="163" spans="1:23" ht="11.25" customHeight="1" x14ac:dyDescent="0.2">
      <c r="A163" s="1"/>
      <c r="B163" s="15">
        <v>108110603</v>
      </c>
      <c r="C163" s="16" t="s">
        <v>144</v>
      </c>
      <c r="D163" s="17" t="s">
        <v>145</v>
      </c>
      <c r="E163" s="22">
        <f>'Table 1.1'!E163-'Table 1.1'!F163</f>
        <v>90.312999999999874</v>
      </c>
      <c r="F163" s="23">
        <f>'Table 1.1'!F163-'Table 1.1'!G163</f>
        <v>42.779999999999973</v>
      </c>
      <c r="G163" s="23">
        <f>'Table 1.1'!G163-'Table 1.1'!H163</f>
        <v>92.019999999999982</v>
      </c>
      <c r="H163" s="23">
        <f>'Table 1.1'!H163-'Table 1.1'!I163</f>
        <v>-0.12999999999988177</v>
      </c>
      <c r="I163" s="24">
        <f>'Table 1.1'!E163-'Table 1.1'!I163</f>
        <v>224.98299999999995</v>
      </c>
      <c r="J163" s="62">
        <f>E163/'Table 1.1'!F163</f>
        <v>6.0540144135858454E-2</v>
      </c>
      <c r="K163" s="59">
        <f>F163/'Table 1.1'!G163</f>
        <v>2.9523666897399371E-2</v>
      </c>
      <c r="L163" s="59">
        <f>G163/'Table 1.1'!H163</f>
        <v>6.7811998198951035E-2</v>
      </c>
      <c r="M163" s="63">
        <f>H163/'Table 1.1'!I163</f>
        <v>-9.5791298760447159E-5</v>
      </c>
      <c r="N163" s="25">
        <f>I163/'Table 1.1'!I163</f>
        <v>0.16578010591570214</v>
      </c>
      <c r="O163" s="92">
        <f t="shared" si="4"/>
        <v>114</v>
      </c>
      <c r="P163" s="93">
        <f t="shared" si="5"/>
        <v>66</v>
      </c>
      <c r="Q163" s="1"/>
      <c r="R163" s="1"/>
      <c r="S163" s="1"/>
      <c r="T163" s="1"/>
      <c r="U163" s="1"/>
      <c r="V163" s="1"/>
      <c r="W163" s="1"/>
    </row>
    <row r="164" spans="1:23" ht="11.25" customHeight="1" x14ac:dyDescent="0.2">
      <c r="A164" s="1"/>
      <c r="B164" s="15">
        <v>108111203</v>
      </c>
      <c r="C164" s="16" t="s">
        <v>146</v>
      </c>
      <c r="D164" s="17" t="s">
        <v>145</v>
      </c>
      <c r="E164" s="22">
        <f>'Table 1.1'!E164-'Table 1.1'!F164</f>
        <v>-155.51900000000001</v>
      </c>
      <c r="F164" s="23">
        <f>'Table 1.1'!F164-'Table 1.1'!G164</f>
        <v>82.638000000000147</v>
      </c>
      <c r="G164" s="23">
        <f>'Table 1.1'!G164-'Table 1.1'!H164</f>
        <v>-20.842000000000098</v>
      </c>
      <c r="H164" s="23">
        <f>'Table 1.1'!H164-'Table 1.1'!I164</f>
        <v>0.52999999999997272</v>
      </c>
      <c r="I164" s="24">
        <f>'Table 1.1'!E164-'Table 1.1'!I164</f>
        <v>-93.192999999999984</v>
      </c>
      <c r="J164" s="62">
        <f>E164/'Table 1.1'!F164</f>
        <v>-7.7582882567834327E-2</v>
      </c>
      <c r="K164" s="59">
        <f>F164/'Table 1.1'!G164</f>
        <v>4.299773923404529E-2</v>
      </c>
      <c r="L164" s="59">
        <f>G164/'Table 1.1'!H164</f>
        <v>-1.0728052968024359E-2</v>
      </c>
      <c r="M164" s="63">
        <f>H164/'Table 1.1'!I164</f>
        <v>2.7288262391572801E-4</v>
      </c>
      <c r="N164" s="25">
        <f>I164/'Table 1.1'!I164</f>
        <v>-4.7982547869018392E-2</v>
      </c>
      <c r="O164" s="92">
        <f t="shared" si="4"/>
        <v>268</v>
      </c>
      <c r="P164" s="93">
        <f t="shared" si="5"/>
        <v>272</v>
      </c>
      <c r="Q164" s="1"/>
      <c r="R164" s="1"/>
      <c r="S164" s="1"/>
      <c r="T164" s="1"/>
      <c r="U164" s="1"/>
      <c r="V164" s="1"/>
      <c r="W164" s="1"/>
    </row>
    <row r="165" spans="1:23" ht="11.25" customHeight="1" x14ac:dyDescent="0.2">
      <c r="A165" s="1"/>
      <c r="B165" s="15">
        <v>108111303</v>
      </c>
      <c r="C165" s="16" t="s">
        <v>147</v>
      </c>
      <c r="D165" s="17" t="s">
        <v>145</v>
      </c>
      <c r="E165" s="22">
        <f>'Table 1.1'!E165-'Table 1.1'!F165</f>
        <v>-51.912000000000035</v>
      </c>
      <c r="F165" s="23">
        <f>'Table 1.1'!F165-'Table 1.1'!G165</f>
        <v>-59.652000000000044</v>
      </c>
      <c r="G165" s="23">
        <f>'Table 1.1'!G165-'Table 1.1'!H165</f>
        <v>-15.148999999999887</v>
      </c>
      <c r="H165" s="23">
        <f>'Table 1.1'!H165-'Table 1.1'!I165</f>
        <v>0.44399999999995998</v>
      </c>
      <c r="I165" s="24">
        <f>'Table 1.1'!E165-'Table 1.1'!I165</f>
        <v>-126.26900000000001</v>
      </c>
      <c r="J165" s="62">
        <f>E165/'Table 1.1'!F165</f>
        <v>-3.8872814190464233E-2</v>
      </c>
      <c r="K165" s="59">
        <f>F165/'Table 1.1'!G165</f>
        <v>-4.275871560422171E-2</v>
      </c>
      <c r="L165" s="59">
        <f>G165/'Table 1.1'!H165</f>
        <v>-1.0742196502280039E-2</v>
      </c>
      <c r="M165" s="63">
        <f>H165/'Table 1.1'!I165</f>
        <v>3.1494074645210026E-4</v>
      </c>
      <c r="N165" s="25">
        <f>I165/'Table 1.1'!I165</f>
        <v>-8.9565885391359984E-2</v>
      </c>
      <c r="O165" s="92">
        <f t="shared" si="4"/>
        <v>286</v>
      </c>
      <c r="P165" s="93">
        <f t="shared" si="5"/>
        <v>328</v>
      </c>
      <c r="Q165" s="1"/>
      <c r="R165" s="1"/>
      <c r="S165" s="1"/>
      <c r="T165" s="1"/>
      <c r="U165" s="1"/>
      <c r="V165" s="1"/>
      <c r="W165" s="1"/>
    </row>
    <row r="166" spans="1:23" ht="11.25" customHeight="1" x14ac:dyDescent="0.2">
      <c r="A166" s="1"/>
      <c r="B166" s="15">
        <v>108111403</v>
      </c>
      <c r="C166" s="16" t="s">
        <v>148</v>
      </c>
      <c r="D166" s="17" t="s">
        <v>145</v>
      </c>
      <c r="E166" s="22">
        <f>'Table 1.1'!E166-'Table 1.1'!F166</f>
        <v>-6.59699999999998</v>
      </c>
      <c r="F166" s="23">
        <f>'Table 1.1'!F166-'Table 1.1'!G166</f>
        <v>-1.1390000000001237</v>
      </c>
      <c r="G166" s="23">
        <f>'Table 1.1'!G166-'Table 1.1'!H166</f>
        <v>-47.269999999999982</v>
      </c>
      <c r="H166" s="23">
        <f>'Table 1.1'!H166-'Table 1.1'!I166</f>
        <v>-55.679999999999836</v>
      </c>
      <c r="I166" s="24">
        <f>'Table 1.1'!E166-'Table 1.1'!I166</f>
        <v>-110.68599999999992</v>
      </c>
      <c r="J166" s="62">
        <f>E166/'Table 1.1'!F166</f>
        <v>-6.302816060381666E-3</v>
      </c>
      <c r="K166" s="59">
        <f>F166/'Table 1.1'!G166</f>
        <v>-1.0870249872593071E-3</v>
      </c>
      <c r="L166" s="59">
        <f>G166/'Table 1.1'!H166</f>
        <v>-4.3165638435042404E-2</v>
      </c>
      <c r="M166" s="63">
        <f>H166/'Table 1.1'!I166</f>
        <v>-4.8385246670907191E-2</v>
      </c>
      <c r="N166" s="25">
        <f>I166/'Table 1.1'!I166</f>
        <v>-9.6184795492385872E-2</v>
      </c>
      <c r="O166" s="92">
        <f t="shared" si="4"/>
        <v>278</v>
      </c>
      <c r="P166" s="93">
        <f t="shared" si="5"/>
        <v>335</v>
      </c>
      <c r="Q166" s="1"/>
      <c r="R166" s="1"/>
      <c r="S166" s="1"/>
      <c r="T166" s="1"/>
      <c r="U166" s="1"/>
      <c r="V166" s="1"/>
      <c r="W166" s="1"/>
    </row>
    <row r="167" spans="1:23" ht="11.25" customHeight="1" x14ac:dyDescent="0.2">
      <c r="A167" s="1"/>
      <c r="B167" s="15">
        <v>108112003</v>
      </c>
      <c r="C167" s="16" t="s">
        <v>149</v>
      </c>
      <c r="D167" s="17" t="s">
        <v>145</v>
      </c>
      <c r="E167" s="22">
        <f>'Table 1.1'!E167-'Table 1.1'!F167</f>
        <v>202.62999999999988</v>
      </c>
      <c r="F167" s="23">
        <f>'Table 1.1'!F167-'Table 1.1'!G167</f>
        <v>-15.095000000000027</v>
      </c>
      <c r="G167" s="23">
        <f>'Table 1.1'!G167-'Table 1.1'!H167</f>
        <v>-58.605999999999995</v>
      </c>
      <c r="H167" s="23">
        <f>'Table 1.1'!H167-'Table 1.1'!I167</f>
        <v>-2.9279999999998836</v>
      </c>
      <c r="I167" s="24">
        <f>'Table 1.1'!E167-'Table 1.1'!I167</f>
        <v>126.00099999999998</v>
      </c>
      <c r="J167" s="62">
        <f>E167/'Table 1.1'!F167</f>
        <v>0.15001417742435799</v>
      </c>
      <c r="K167" s="59">
        <f>F167/'Table 1.1'!G167</f>
        <v>-1.105185549634877E-2</v>
      </c>
      <c r="L167" s="59">
        <f>G167/'Table 1.1'!H167</f>
        <v>-4.1143186094184374E-2</v>
      </c>
      <c r="M167" s="63">
        <f>H167/'Table 1.1'!I167</f>
        <v>-2.051328038739753E-3</v>
      </c>
      <c r="N167" s="25">
        <f>I167/'Table 1.1'!I167</f>
        <v>8.8275062912997901E-2</v>
      </c>
      <c r="O167" s="92">
        <f t="shared" si="4"/>
        <v>148</v>
      </c>
      <c r="P167" s="93">
        <f t="shared" si="5"/>
        <v>113</v>
      </c>
      <c r="Q167" s="1"/>
      <c r="R167" s="1"/>
      <c r="S167" s="1"/>
      <c r="T167" s="1"/>
      <c r="U167" s="1"/>
      <c r="V167" s="1"/>
      <c r="W167" s="1"/>
    </row>
    <row r="168" spans="1:23" ht="11.25" customHeight="1" x14ac:dyDescent="0.2">
      <c r="A168" s="1"/>
      <c r="B168" s="15">
        <v>108112203</v>
      </c>
      <c r="C168" s="16" t="s">
        <v>150</v>
      </c>
      <c r="D168" s="17" t="s">
        <v>145</v>
      </c>
      <c r="E168" s="22">
        <f>'Table 1.1'!E168-'Table 1.1'!F168</f>
        <v>-383.58200000000011</v>
      </c>
      <c r="F168" s="23">
        <f>'Table 1.1'!F168-'Table 1.1'!G168</f>
        <v>70.054000000000087</v>
      </c>
      <c r="G168" s="23">
        <f>'Table 1.1'!G168-'Table 1.1'!H168</f>
        <v>79.691000000000031</v>
      </c>
      <c r="H168" s="23">
        <f>'Table 1.1'!H168-'Table 1.1'!I168</f>
        <v>0</v>
      </c>
      <c r="I168" s="24">
        <f>'Table 1.1'!E168-'Table 1.1'!I168</f>
        <v>-233.83699999999999</v>
      </c>
      <c r="J168" s="62">
        <f>E168/'Table 1.1'!F168</f>
        <v>-0.18654316760882847</v>
      </c>
      <c r="K168" s="59">
        <f>F168/'Table 1.1'!G168</f>
        <v>3.5270187945886933E-2</v>
      </c>
      <c r="L168" s="59">
        <f>G168/'Table 1.1'!H168</f>
        <v>4.179921626797322E-2</v>
      </c>
      <c r="M168" s="63">
        <f>H168/'Table 1.1'!I168</f>
        <v>0</v>
      </c>
      <c r="N168" s="25">
        <f>I168/'Table 1.1'!I168</f>
        <v>-0.12265128225839868</v>
      </c>
      <c r="O168" s="92">
        <f t="shared" si="4"/>
        <v>337</v>
      </c>
      <c r="P168" s="93">
        <f t="shared" si="5"/>
        <v>372</v>
      </c>
      <c r="Q168" s="1"/>
      <c r="R168" s="1"/>
      <c r="S168" s="1"/>
      <c r="T168" s="1"/>
      <c r="U168" s="1"/>
      <c r="V168" s="1"/>
      <c r="W168" s="1"/>
    </row>
    <row r="169" spans="1:23" ht="11.25" customHeight="1" x14ac:dyDescent="0.2">
      <c r="A169" s="1"/>
      <c r="B169" s="15">
        <v>108112502</v>
      </c>
      <c r="C169" s="16" t="s">
        <v>151</v>
      </c>
      <c r="D169" s="17" t="s">
        <v>145</v>
      </c>
      <c r="E169" s="22">
        <f>'Table 1.1'!E169-'Table 1.1'!F169</f>
        <v>-1156.5499999999993</v>
      </c>
      <c r="F169" s="23">
        <f>'Table 1.1'!F169-'Table 1.1'!G169</f>
        <v>2082.9400000000005</v>
      </c>
      <c r="G169" s="23">
        <f>'Table 1.1'!G169-'Table 1.1'!H169</f>
        <v>113.25699999999961</v>
      </c>
      <c r="H169" s="23">
        <f>'Table 1.1'!H169-'Table 1.1'!I169</f>
        <v>28.593999999999141</v>
      </c>
      <c r="I169" s="24">
        <f>'Table 1.1'!E169-'Table 1.1'!I169</f>
        <v>1068.241</v>
      </c>
      <c r="J169" s="62">
        <f>E169/'Table 1.1'!F169</f>
        <v>-8.7517568023333325E-2</v>
      </c>
      <c r="K169" s="59">
        <f>F169/'Table 1.1'!G169</f>
        <v>0.18711079407059991</v>
      </c>
      <c r="L169" s="59">
        <f>G169/'Table 1.1'!H169</f>
        <v>1.0278464277261215E-2</v>
      </c>
      <c r="M169" s="63">
        <f>H169/'Table 1.1'!I169</f>
        <v>2.6017559168245311E-3</v>
      </c>
      <c r="N169" s="25">
        <f>I169/'Table 1.1'!I169</f>
        <v>9.71987949340644E-2</v>
      </c>
      <c r="O169" s="92">
        <f t="shared" si="4"/>
        <v>24</v>
      </c>
      <c r="P169" s="93">
        <f t="shared" si="5"/>
        <v>108</v>
      </c>
      <c r="Q169" s="1"/>
      <c r="R169" s="1"/>
      <c r="S169" s="1"/>
      <c r="T169" s="1"/>
      <c r="U169" s="1"/>
      <c r="V169" s="1"/>
      <c r="W169" s="1"/>
    </row>
    <row r="170" spans="1:23" ht="11.25" customHeight="1" x14ac:dyDescent="0.2">
      <c r="A170" s="1"/>
      <c r="B170" s="15">
        <v>108114503</v>
      </c>
      <c r="C170" s="16" t="s">
        <v>152</v>
      </c>
      <c r="D170" s="17" t="s">
        <v>145</v>
      </c>
      <c r="E170" s="22">
        <f>'Table 1.1'!E170-'Table 1.1'!F170</f>
        <v>-14.826999999999998</v>
      </c>
      <c r="F170" s="23">
        <f>'Table 1.1'!F170-'Table 1.1'!G170</f>
        <v>-7.4700000000000273</v>
      </c>
      <c r="G170" s="23">
        <f>'Table 1.1'!G170-'Table 1.1'!H170</f>
        <v>-189.59500000000003</v>
      </c>
      <c r="H170" s="23">
        <f>'Table 1.1'!H170-'Table 1.1'!I170</f>
        <v>-1.5619999999998981</v>
      </c>
      <c r="I170" s="24">
        <f>'Table 1.1'!E170-'Table 1.1'!I170</f>
        <v>-213.45399999999995</v>
      </c>
      <c r="J170" s="62">
        <f>E170/'Table 1.1'!F170</f>
        <v>-9.1946111033595328E-3</v>
      </c>
      <c r="K170" s="59">
        <f>F170/'Table 1.1'!G170</f>
        <v>-4.6109830282492319E-3</v>
      </c>
      <c r="L170" s="59">
        <f>G170/'Table 1.1'!H170</f>
        <v>-0.10476945690855641</v>
      </c>
      <c r="M170" s="63">
        <f>H170/'Table 1.1'!I170</f>
        <v>-8.6241070846868441E-4</v>
      </c>
      <c r="N170" s="25">
        <f>I170/'Table 1.1'!I170</f>
        <v>-0.11785212251311557</v>
      </c>
      <c r="O170" s="92">
        <f t="shared" si="4"/>
        <v>321</v>
      </c>
      <c r="P170" s="93">
        <f t="shared" si="5"/>
        <v>369</v>
      </c>
      <c r="Q170" s="1"/>
      <c r="R170" s="1"/>
      <c r="S170" s="1"/>
      <c r="T170" s="1"/>
      <c r="U170" s="1"/>
      <c r="V170" s="1"/>
      <c r="W170" s="1"/>
    </row>
    <row r="171" spans="1:23" ht="11.25" customHeight="1" x14ac:dyDescent="0.2">
      <c r="A171" s="1"/>
      <c r="B171" s="15">
        <v>108116003</v>
      </c>
      <c r="C171" s="16" t="s">
        <v>153</v>
      </c>
      <c r="D171" s="17" t="s">
        <v>145</v>
      </c>
      <c r="E171" s="22">
        <f>'Table 1.1'!E171-'Table 1.1'!F171</f>
        <v>-20.047000000000025</v>
      </c>
      <c r="F171" s="23">
        <f>'Table 1.1'!F171-'Table 1.1'!G171</f>
        <v>-130.31899999999996</v>
      </c>
      <c r="G171" s="23">
        <f>'Table 1.1'!G171-'Table 1.1'!H171</f>
        <v>-35.814000000000078</v>
      </c>
      <c r="H171" s="23">
        <f>'Table 1.1'!H171-'Table 1.1'!I171</f>
        <v>-0.17399999999997817</v>
      </c>
      <c r="I171" s="24">
        <f>'Table 1.1'!E171-'Table 1.1'!I171</f>
        <v>-186.35400000000004</v>
      </c>
      <c r="J171" s="62">
        <f>E171/'Table 1.1'!F171</f>
        <v>-1.183304469369374E-2</v>
      </c>
      <c r="K171" s="59">
        <f>F171/'Table 1.1'!G171</f>
        <v>-7.142829737683154E-2</v>
      </c>
      <c r="L171" s="59">
        <f>G171/'Table 1.1'!H171</f>
        <v>-1.9251868125724728E-2</v>
      </c>
      <c r="M171" s="63">
        <f>H171/'Table 1.1'!I171</f>
        <v>-9.3525206924508584E-5</v>
      </c>
      <c r="N171" s="25">
        <f>I171/'Table 1.1'!I171</f>
        <v>-0.10016549661616128</v>
      </c>
      <c r="O171" s="92">
        <f t="shared" si="4"/>
        <v>311</v>
      </c>
      <c r="P171" s="93">
        <f t="shared" si="5"/>
        <v>342</v>
      </c>
      <c r="Q171" s="1"/>
      <c r="R171" s="1"/>
      <c r="S171" s="1"/>
      <c r="T171" s="1"/>
      <c r="U171" s="1"/>
      <c r="V171" s="1"/>
      <c r="W171" s="1"/>
    </row>
    <row r="172" spans="1:23" ht="11.25" customHeight="1" x14ac:dyDescent="0.2">
      <c r="A172" s="1"/>
      <c r="B172" s="15">
        <v>108116303</v>
      </c>
      <c r="C172" s="16" t="s">
        <v>154</v>
      </c>
      <c r="D172" s="17" t="s">
        <v>145</v>
      </c>
      <c r="E172" s="22">
        <f>'Table 1.1'!E172-'Table 1.1'!F172</f>
        <v>-283.87399999999991</v>
      </c>
      <c r="F172" s="23">
        <f>'Table 1.1'!F172-'Table 1.1'!G172</f>
        <v>-26.146000000000186</v>
      </c>
      <c r="G172" s="23">
        <f>'Table 1.1'!G172-'Table 1.1'!H172</f>
        <v>80.861000000000104</v>
      </c>
      <c r="H172" s="23">
        <f>'Table 1.1'!H172-'Table 1.1'!I172</f>
        <v>-0.65799999999990177</v>
      </c>
      <c r="I172" s="24">
        <f>'Table 1.1'!E172-'Table 1.1'!I172</f>
        <v>-229.81699999999989</v>
      </c>
      <c r="J172" s="62">
        <f>E172/'Table 1.1'!F172</f>
        <v>-0.22796839790754181</v>
      </c>
      <c r="K172" s="59">
        <f>F172/'Table 1.1'!G172</f>
        <v>-2.0565055294247341E-2</v>
      </c>
      <c r="L172" s="59">
        <f>G172/'Table 1.1'!H172</f>
        <v>6.7920797568119542E-2</v>
      </c>
      <c r="M172" s="63">
        <f>H172/'Table 1.1'!I172</f>
        <v>-5.5239481621950539E-4</v>
      </c>
      <c r="N172" s="25">
        <f>I172/'Table 1.1'!I172</f>
        <v>-0.1929327043755881</v>
      </c>
      <c r="O172" s="92">
        <f t="shared" si="4"/>
        <v>333</v>
      </c>
      <c r="P172" s="93">
        <f t="shared" si="5"/>
        <v>444</v>
      </c>
      <c r="Q172" s="1"/>
      <c r="R172" s="1"/>
      <c r="S172" s="1"/>
      <c r="T172" s="1"/>
      <c r="U172" s="1"/>
      <c r="V172" s="1"/>
      <c r="W172" s="1"/>
    </row>
    <row r="173" spans="1:23" ht="11.25" customHeight="1" x14ac:dyDescent="0.2">
      <c r="A173" s="1"/>
      <c r="B173" s="15">
        <v>108116503</v>
      </c>
      <c r="C173" s="16" t="s">
        <v>155</v>
      </c>
      <c r="D173" s="17" t="s">
        <v>145</v>
      </c>
      <c r="E173" s="22">
        <f>'Table 1.1'!E173-'Table 1.1'!F173</f>
        <v>-8.8320000000001073</v>
      </c>
      <c r="F173" s="23">
        <f>'Table 1.1'!F173-'Table 1.1'!G173</f>
        <v>-255.00799999999981</v>
      </c>
      <c r="G173" s="23">
        <f>'Table 1.1'!G173-'Table 1.1'!H173</f>
        <v>-339.0590000000002</v>
      </c>
      <c r="H173" s="23">
        <f>'Table 1.1'!H173-'Table 1.1'!I173</f>
        <v>3.44399999999996</v>
      </c>
      <c r="I173" s="24">
        <f>'Table 1.1'!E173-'Table 1.1'!I173</f>
        <v>-599.45500000000015</v>
      </c>
      <c r="J173" s="62">
        <f>E173/'Table 1.1'!F173</f>
        <v>-5.5696499482575657E-3</v>
      </c>
      <c r="K173" s="59">
        <f>F173/'Table 1.1'!G173</f>
        <v>-0.13853521264488011</v>
      </c>
      <c r="L173" s="59">
        <f>G173/'Table 1.1'!H173</f>
        <v>-0.1555456362131642</v>
      </c>
      <c r="M173" s="63">
        <f>H173/'Table 1.1'!I173</f>
        <v>1.5824587843922696E-3</v>
      </c>
      <c r="N173" s="25">
        <f>I173/'Table 1.1'!I173</f>
        <v>-0.27543926556268272</v>
      </c>
      <c r="O173" s="92">
        <f t="shared" si="4"/>
        <v>434</v>
      </c>
      <c r="P173" s="93">
        <f t="shared" si="5"/>
        <v>483</v>
      </c>
      <c r="Q173" s="1"/>
      <c r="R173" s="1"/>
      <c r="S173" s="1"/>
      <c r="T173" s="1"/>
      <c r="U173" s="1"/>
      <c r="V173" s="1"/>
      <c r="W173" s="1"/>
    </row>
    <row r="174" spans="1:23" ht="11.25" customHeight="1" x14ac:dyDescent="0.2">
      <c r="A174" s="1"/>
      <c r="B174" s="15">
        <v>108118503</v>
      </c>
      <c r="C174" s="16" t="s">
        <v>156</v>
      </c>
      <c r="D174" s="17" t="s">
        <v>145</v>
      </c>
      <c r="E174" s="22">
        <f>'Table 1.1'!E174-'Table 1.1'!F174</f>
        <v>-29.557000000000016</v>
      </c>
      <c r="F174" s="23">
        <f>'Table 1.1'!F174-'Table 1.1'!G174</f>
        <v>-122.5619999999999</v>
      </c>
      <c r="G174" s="23">
        <f>'Table 1.1'!G174-'Table 1.1'!H174</f>
        <v>-63.366999999999962</v>
      </c>
      <c r="H174" s="23">
        <f>'Table 1.1'!H174-'Table 1.1'!I174</f>
        <v>1.2889999999999873</v>
      </c>
      <c r="I174" s="24">
        <f>'Table 1.1'!E174-'Table 1.1'!I174</f>
        <v>-214.19699999999989</v>
      </c>
      <c r="J174" s="62">
        <f>E174/'Table 1.1'!F174</f>
        <v>-2.7782973775512233E-2</v>
      </c>
      <c r="K174" s="59">
        <f>F174/'Table 1.1'!G174</f>
        <v>-0.10330449294724013</v>
      </c>
      <c r="L174" s="59">
        <f>G174/'Table 1.1'!H174</f>
        <v>-5.0702442505973014E-2</v>
      </c>
      <c r="M174" s="63">
        <f>H174/'Table 1.1'!I174</f>
        <v>1.0324447153488145E-3</v>
      </c>
      <c r="N174" s="25">
        <f>I174/'Table 1.1'!I174</f>
        <v>-0.17156443808655708</v>
      </c>
      <c r="O174" s="92">
        <f t="shared" si="4"/>
        <v>323</v>
      </c>
      <c r="P174" s="93">
        <f t="shared" si="5"/>
        <v>426</v>
      </c>
      <c r="Q174" s="1"/>
      <c r="R174" s="1"/>
      <c r="S174" s="1"/>
      <c r="T174" s="1"/>
      <c r="U174" s="1"/>
      <c r="V174" s="1"/>
      <c r="W174" s="1"/>
    </row>
    <row r="175" spans="1:23" ht="11.25" customHeight="1" x14ac:dyDescent="0.2">
      <c r="A175" s="1"/>
      <c r="B175" s="15">
        <v>108561003</v>
      </c>
      <c r="C175" s="16" t="s">
        <v>485</v>
      </c>
      <c r="D175" s="17" t="s">
        <v>486</v>
      </c>
      <c r="E175" s="22">
        <f>'Table 1.1'!E175-'Table 1.1'!F175</f>
        <v>-146.00599999999997</v>
      </c>
      <c r="F175" s="23">
        <f>'Table 1.1'!F175-'Table 1.1'!G175</f>
        <v>-250.1450000000001</v>
      </c>
      <c r="G175" s="23">
        <f>'Table 1.1'!G175-'Table 1.1'!H175</f>
        <v>-73.045999999999822</v>
      </c>
      <c r="H175" s="23">
        <f>'Table 1.1'!H175-'Table 1.1'!I175</f>
        <v>0.64299999999980173</v>
      </c>
      <c r="I175" s="24">
        <f>'Table 1.1'!E175-'Table 1.1'!I175</f>
        <v>-468.55400000000009</v>
      </c>
      <c r="J175" s="62">
        <f>E175/'Table 1.1'!F175</f>
        <v>-0.1513308796626911</v>
      </c>
      <c r="K175" s="59">
        <f>F175/'Table 1.1'!G175</f>
        <v>-0.20588777554450449</v>
      </c>
      <c r="L175" s="59">
        <f>G175/'Table 1.1'!H175</f>
        <v>-5.6712556793301748E-2</v>
      </c>
      <c r="M175" s="63">
        <f>H175/'Table 1.1'!I175</f>
        <v>4.994713992421719E-4</v>
      </c>
      <c r="N175" s="25">
        <f>I175/'Table 1.1'!I175</f>
        <v>-0.36396473094959381</v>
      </c>
      <c r="O175" s="92">
        <f t="shared" si="4"/>
        <v>408</v>
      </c>
      <c r="P175" s="93">
        <f t="shared" si="5"/>
        <v>493</v>
      </c>
      <c r="Q175" s="1"/>
      <c r="R175" s="1"/>
      <c r="S175" s="1"/>
      <c r="T175" s="1"/>
      <c r="U175" s="1"/>
      <c r="V175" s="1"/>
      <c r="W175" s="1"/>
    </row>
    <row r="176" spans="1:23" ht="11.25" customHeight="1" x14ac:dyDescent="0.2">
      <c r="A176" s="1"/>
      <c r="B176" s="15">
        <v>108561803</v>
      </c>
      <c r="C176" s="16" t="s">
        <v>487</v>
      </c>
      <c r="D176" s="17" t="s">
        <v>486</v>
      </c>
      <c r="E176" s="22">
        <f>'Table 1.1'!E176-'Table 1.1'!F176</f>
        <v>69.118999999999915</v>
      </c>
      <c r="F176" s="23">
        <f>'Table 1.1'!F176-'Table 1.1'!G176</f>
        <v>-45.476999999999862</v>
      </c>
      <c r="G176" s="23">
        <f>'Table 1.1'!G176-'Table 1.1'!H176</f>
        <v>145.3889999999999</v>
      </c>
      <c r="H176" s="23">
        <f>'Table 1.1'!H176-'Table 1.1'!I176</f>
        <v>-8.6000000000012733E-2</v>
      </c>
      <c r="I176" s="24">
        <f>'Table 1.1'!E176-'Table 1.1'!I176</f>
        <v>168.94499999999994</v>
      </c>
      <c r="J176" s="62">
        <f>E176/'Table 1.1'!F176</f>
        <v>6.9385997317678333E-2</v>
      </c>
      <c r="K176" s="59">
        <f>F176/'Table 1.1'!G176</f>
        <v>-4.3659498727473857E-2</v>
      </c>
      <c r="L176" s="59">
        <f>G176/'Table 1.1'!H176</f>
        <v>0.16222105685976959</v>
      </c>
      <c r="M176" s="63">
        <f>H176/'Table 1.1'!I176</f>
        <v>-9.5947233484259888E-5</v>
      </c>
      <c r="N176" s="25">
        <f>I176/'Table 1.1'!I176</f>
        <v>0.1884861088487893</v>
      </c>
      <c r="O176" s="92">
        <f t="shared" si="4"/>
        <v>133</v>
      </c>
      <c r="P176" s="93">
        <f t="shared" si="5"/>
        <v>50</v>
      </c>
      <c r="Q176" s="1"/>
      <c r="R176" s="1"/>
      <c r="S176" s="1"/>
      <c r="T176" s="1"/>
      <c r="U176" s="1"/>
      <c r="V176" s="1"/>
      <c r="W176" s="1"/>
    </row>
    <row r="177" spans="1:23" ht="11.25" customHeight="1" x14ac:dyDescent="0.2">
      <c r="A177" s="1"/>
      <c r="B177" s="15">
        <v>108565203</v>
      </c>
      <c r="C177" s="16" t="s">
        <v>488</v>
      </c>
      <c r="D177" s="17" t="s">
        <v>486</v>
      </c>
      <c r="E177" s="22">
        <f>'Table 1.1'!E177-'Table 1.1'!F177</f>
        <v>28.886999999999944</v>
      </c>
      <c r="F177" s="23">
        <f>'Table 1.1'!F177-'Table 1.1'!G177</f>
        <v>21.259000000000015</v>
      </c>
      <c r="G177" s="23">
        <f>'Table 1.1'!G177-'Table 1.1'!H177</f>
        <v>-114.35200000000009</v>
      </c>
      <c r="H177" s="23">
        <f>'Table 1.1'!H177-'Table 1.1'!I177</f>
        <v>-0.1169999999999618</v>
      </c>
      <c r="I177" s="24">
        <f>'Table 1.1'!E177-'Table 1.1'!I177</f>
        <v>-64.323000000000093</v>
      </c>
      <c r="J177" s="62">
        <f>E177/'Table 1.1'!F177</f>
        <v>2.5903836479510119E-2</v>
      </c>
      <c r="K177" s="59">
        <f>F177/'Table 1.1'!G177</f>
        <v>1.9434063683833328E-2</v>
      </c>
      <c r="L177" s="59">
        <f>G177/'Table 1.1'!H177</f>
        <v>-9.4642195031516566E-2</v>
      </c>
      <c r="M177" s="63">
        <f>H177/'Table 1.1'!I177</f>
        <v>-9.6824407695274384E-5</v>
      </c>
      <c r="N177" s="25">
        <f>I177/'Table 1.1'!I177</f>
        <v>-5.3231080138334844E-2</v>
      </c>
      <c r="O177" s="92">
        <f t="shared" si="4"/>
        <v>254</v>
      </c>
      <c r="P177" s="93">
        <f t="shared" si="5"/>
        <v>277</v>
      </c>
      <c r="Q177" s="1"/>
      <c r="R177" s="1"/>
      <c r="S177" s="1"/>
      <c r="T177" s="1"/>
      <c r="U177" s="1"/>
      <c r="V177" s="1"/>
      <c r="W177" s="1"/>
    </row>
    <row r="178" spans="1:23" ht="11.25" customHeight="1" x14ac:dyDescent="0.2">
      <c r="A178" s="1"/>
      <c r="B178" s="15">
        <v>108565503</v>
      </c>
      <c r="C178" s="16" t="s">
        <v>489</v>
      </c>
      <c r="D178" s="17" t="s">
        <v>486</v>
      </c>
      <c r="E178" s="22">
        <f>'Table 1.1'!E178-'Table 1.1'!F178</f>
        <v>172.12699999999995</v>
      </c>
      <c r="F178" s="23">
        <f>'Table 1.1'!F178-'Table 1.1'!G178</f>
        <v>29.920000000000073</v>
      </c>
      <c r="G178" s="23">
        <f>'Table 1.1'!G178-'Table 1.1'!H178</f>
        <v>127.36999999999989</v>
      </c>
      <c r="H178" s="23">
        <f>'Table 1.1'!H178-'Table 1.1'!I178</f>
        <v>-0.15999999999985448</v>
      </c>
      <c r="I178" s="24">
        <f>'Table 1.1'!E178-'Table 1.1'!I178</f>
        <v>329.25700000000006</v>
      </c>
      <c r="J178" s="62">
        <f>E178/'Table 1.1'!F178</f>
        <v>9.4213536158967631E-2</v>
      </c>
      <c r="K178" s="59">
        <f>F178/'Table 1.1'!G178</f>
        <v>1.6649342150658782E-2</v>
      </c>
      <c r="L178" s="59">
        <f>G178/'Table 1.1'!H178</f>
        <v>7.6283256013961742E-2</v>
      </c>
      <c r="M178" s="63">
        <f>H178/'Table 1.1'!I178</f>
        <v>-9.5816530507297318E-5</v>
      </c>
      <c r="N178" s="25">
        <f>I178/'Table 1.1'!I178</f>
        <v>0.19717664615793681</v>
      </c>
      <c r="O178" s="92">
        <f t="shared" si="4"/>
        <v>88</v>
      </c>
      <c r="P178" s="93">
        <f t="shared" si="5"/>
        <v>44</v>
      </c>
      <c r="Q178" s="1"/>
      <c r="R178" s="1"/>
      <c r="S178" s="1"/>
      <c r="T178" s="1"/>
      <c r="U178" s="1"/>
      <c r="V178" s="1"/>
      <c r="W178" s="1"/>
    </row>
    <row r="179" spans="1:23" ht="11.25" customHeight="1" x14ac:dyDescent="0.2">
      <c r="A179" s="1"/>
      <c r="B179" s="15">
        <v>108566303</v>
      </c>
      <c r="C179" s="16" t="s">
        <v>490</v>
      </c>
      <c r="D179" s="17" t="s">
        <v>486</v>
      </c>
      <c r="E179" s="22">
        <f>'Table 1.1'!E179-'Table 1.1'!F179</f>
        <v>-27.711999999999989</v>
      </c>
      <c r="F179" s="23">
        <f>'Table 1.1'!F179-'Table 1.1'!G179</f>
        <v>-108.49899999999991</v>
      </c>
      <c r="G179" s="23">
        <f>'Table 1.1'!G179-'Table 1.1'!H179</f>
        <v>-93.394999999999982</v>
      </c>
      <c r="H179" s="23">
        <f>'Table 1.1'!H179-'Table 1.1'!I179</f>
        <v>-0.11800000000016553</v>
      </c>
      <c r="I179" s="24">
        <f>'Table 1.1'!E179-'Table 1.1'!I179</f>
        <v>-229.72400000000005</v>
      </c>
      <c r="J179" s="62">
        <f>E179/'Table 1.1'!F179</f>
        <v>-2.7343815523969736E-2</v>
      </c>
      <c r="K179" s="59">
        <f>F179/'Table 1.1'!G179</f>
        <v>-9.6704528844062651E-2</v>
      </c>
      <c r="L179" s="59">
        <f>G179/'Table 1.1'!H179</f>
        <v>-7.6845606935893013E-2</v>
      </c>
      <c r="M179" s="63">
        <f>H179/'Table 1.1'!I179</f>
        <v>-9.7081228192853937E-5</v>
      </c>
      <c r="N179" s="25">
        <f>I179/'Table 1.1'!I179</f>
        <v>-0.18899905140121948</v>
      </c>
      <c r="O179" s="92">
        <f t="shared" si="4"/>
        <v>332</v>
      </c>
      <c r="P179" s="93">
        <f t="shared" si="5"/>
        <v>441</v>
      </c>
      <c r="Q179" s="1"/>
      <c r="R179" s="1"/>
      <c r="S179" s="1"/>
      <c r="T179" s="1"/>
      <c r="U179" s="1"/>
      <c r="V179" s="1"/>
      <c r="W179" s="1"/>
    </row>
    <row r="180" spans="1:23" ht="11.25" customHeight="1" x14ac:dyDescent="0.2">
      <c r="A180" s="1"/>
      <c r="B180" s="15">
        <v>108567004</v>
      </c>
      <c r="C180" s="16" t="s">
        <v>491</v>
      </c>
      <c r="D180" s="17" t="s">
        <v>486</v>
      </c>
      <c r="E180" s="22">
        <f>'Table 1.1'!E180-'Table 1.1'!F180</f>
        <v>-157.137</v>
      </c>
      <c r="F180" s="23">
        <f>'Table 1.1'!F180-'Table 1.1'!G180</f>
        <v>62.12700000000001</v>
      </c>
      <c r="G180" s="23">
        <f>'Table 1.1'!G180-'Table 1.1'!H180</f>
        <v>-58.687999999999988</v>
      </c>
      <c r="H180" s="23">
        <f>'Table 1.1'!H180-'Table 1.1'!I180</f>
        <v>-4.0999999999996817E-2</v>
      </c>
      <c r="I180" s="24">
        <f>'Table 1.1'!E180-'Table 1.1'!I180</f>
        <v>-153.73899999999998</v>
      </c>
      <c r="J180" s="62">
        <f>E180/'Table 1.1'!F180</f>
        <v>-0.36990035521846287</v>
      </c>
      <c r="K180" s="59">
        <f>F180/'Table 1.1'!G180</f>
        <v>0.17129882376296593</v>
      </c>
      <c r="L180" s="59">
        <f>G180/'Table 1.1'!H180</f>
        <v>-0.13927901843985094</v>
      </c>
      <c r="M180" s="63">
        <f>H180/'Table 1.1'!I180</f>
        <v>-9.7292192182920758E-5</v>
      </c>
      <c r="N180" s="25">
        <f>I180/'Table 1.1'!I180</f>
        <v>-0.3648196179027125</v>
      </c>
      <c r="O180" s="92">
        <f t="shared" si="4"/>
        <v>300</v>
      </c>
      <c r="P180" s="93">
        <f t="shared" si="5"/>
        <v>494</v>
      </c>
      <c r="Q180" s="1"/>
      <c r="R180" s="1"/>
      <c r="S180" s="1"/>
      <c r="T180" s="1"/>
      <c r="U180" s="1"/>
      <c r="V180" s="1"/>
      <c r="W180" s="1"/>
    </row>
    <row r="181" spans="1:23" ht="11.25" customHeight="1" x14ac:dyDescent="0.2">
      <c r="A181" s="1"/>
      <c r="B181" s="15">
        <v>108567204</v>
      </c>
      <c r="C181" s="16" t="s">
        <v>492</v>
      </c>
      <c r="D181" s="17" t="s">
        <v>486</v>
      </c>
      <c r="E181" s="22">
        <f>'Table 1.1'!E181-'Table 1.1'!F181</f>
        <v>-31.261999999999944</v>
      </c>
      <c r="F181" s="23">
        <f>'Table 1.1'!F181-'Table 1.1'!G181</f>
        <v>29.227999999999952</v>
      </c>
      <c r="G181" s="23">
        <f>'Table 1.1'!G181-'Table 1.1'!H181</f>
        <v>-104.06600000000003</v>
      </c>
      <c r="H181" s="23">
        <f>'Table 1.1'!H181-'Table 1.1'!I181</f>
        <v>-1.7999999999915417E-2</v>
      </c>
      <c r="I181" s="24">
        <f>'Table 1.1'!E181-'Table 1.1'!I181</f>
        <v>-106.11799999999994</v>
      </c>
      <c r="J181" s="62">
        <f>E181/'Table 1.1'!F181</f>
        <v>-3.5690881483257351E-2</v>
      </c>
      <c r="K181" s="59">
        <f>F181/'Table 1.1'!G181</f>
        <v>3.4520634665671353E-2</v>
      </c>
      <c r="L181" s="59">
        <f>G181/'Table 1.1'!H181</f>
        <v>-0.10945697492921366</v>
      </c>
      <c r="M181" s="63">
        <f>H181/'Table 1.1'!I181</f>
        <v>-1.8932103167251896E-5</v>
      </c>
      <c r="N181" s="25">
        <f>I181/'Table 1.1'!I181</f>
        <v>-0.11161316243954868</v>
      </c>
      <c r="O181" s="92">
        <f t="shared" si="4"/>
        <v>274</v>
      </c>
      <c r="P181" s="93">
        <f t="shared" si="5"/>
        <v>356</v>
      </c>
      <c r="Q181" s="1"/>
      <c r="R181" s="1"/>
      <c r="S181" s="1"/>
      <c r="T181" s="1"/>
      <c r="U181" s="1"/>
      <c r="V181" s="1"/>
      <c r="W181" s="1"/>
    </row>
    <row r="182" spans="1:23" ht="11.25" customHeight="1" x14ac:dyDescent="0.2">
      <c r="A182" s="1"/>
      <c r="B182" s="15">
        <v>108567404</v>
      </c>
      <c r="C182" s="16" t="s">
        <v>493</v>
      </c>
      <c r="D182" s="17" t="s">
        <v>486</v>
      </c>
      <c r="E182" s="22">
        <f>'Table 1.1'!E182-'Table 1.1'!F182</f>
        <v>-107.37599999999998</v>
      </c>
      <c r="F182" s="23">
        <f>'Table 1.1'!F182-'Table 1.1'!G182</f>
        <v>57.394000000000005</v>
      </c>
      <c r="G182" s="23">
        <f>'Table 1.1'!G182-'Table 1.1'!H182</f>
        <v>-142.04899999999998</v>
      </c>
      <c r="H182" s="23">
        <f>'Table 1.1'!H182-'Table 1.1'!I182</f>
        <v>-7.0000000000050022E-2</v>
      </c>
      <c r="I182" s="24">
        <f>'Table 1.1'!E182-'Table 1.1'!I182</f>
        <v>-192.101</v>
      </c>
      <c r="J182" s="62">
        <f>E182/'Table 1.1'!F182</f>
        <v>-0.17236392005278015</v>
      </c>
      <c r="K182" s="59">
        <f>F182/'Table 1.1'!G182</f>
        <v>0.10148046120088337</v>
      </c>
      <c r="L182" s="59">
        <f>G182/'Table 1.1'!H182</f>
        <v>-0.20074305838194725</v>
      </c>
      <c r="M182" s="63">
        <f>H182/'Table 1.1'!I182</f>
        <v>-9.8913925102446585E-5</v>
      </c>
      <c r="N182" s="25">
        <f>I182/'Table 1.1'!I182</f>
        <v>-0.2714494846584502</v>
      </c>
      <c r="O182" s="92">
        <f t="shared" si="4"/>
        <v>314</v>
      </c>
      <c r="P182" s="93">
        <f t="shared" si="5"/>
        <v>479</v>
      </c>
      <c r="Q182" s="1"/>
      <c r="R182" s="1"/>
      <c r="S182" s="1"/>
      <c r="T182" s="1"/>
      <c r="U182" s="1"/>
      <c r="V182" s="1"/>
      <c r="W182" s="1"/>
    </row>
    <row r="183" spans="1:23" ht="11.25" customHeight="1" x14ac:dyDescent="0.2">
      <c r="A183" s="1"/>
      <c r="B183" s="15">
        <v>108567703</v>
      </c>
      <c r="C183" s="16" t="s">
        <v>494</v>
      </c>
      <c r="D183" s="17" t="s">
        <v>486</v>
      </c>
      <c r="E183" s="22">
        <f>'Table 1.1'!E183-'Table 1.1'!F183</f>
        <v>-1.6619999999998072</v>
      </c>
      <c r="F183" s="23">
        <f>'Table 1.1'!F183-'Table 1.1'!G183</f>
        <v>-201.83100000000013</v>
      </c>
      <c r="G183" s="23">
        <f>'Table 1.1'!G183-'Table 1.1'!H183</f>
        <v>-675.94300000000021</v>
      </c>
      <c r="H183" s="23">
        <f>'Table 1.1'!H183-'Table 1.1'!I183</f>
        <v>-2.7269999999998618</v>
      </c>
      <c r="I183" s="24">
        <f>'Table 1.1'!E183-'Table 1.1'!I183</f>
        <v>-882.16300000000001</v>
      </c>
      <c r="J183" s="62">
        <f>E183/'Table 1.1'!F183</f>
        <v>-4.9367680803184464E-4</v>
      </c>
      <c r="K183" s="59">
        <f>F183/'Table 1.1'!G183</f>
        <v>-5.6560548323256979E-2</v>
      </c>
      <c r="L183" s="59">
        <f>G183/'Table 1.1'!H183</f>
        <v>-0.15925716758918745</v>
      </c>
      <c r="M183" s="63">
        <f>H183/'Table 1.1'!I183</f>
        <v>-6.4208881592885592E-4</v>
      </c>
      <c r="N183" s="25">
        <f>I183/'Table 1.1'!I183</f>
        <v>-0.20771066964659921</v>
      </c>
      <c r="O183" s="92">
        <f t="shared" si="4"/>
        <v>465</v>
      </c>
      <c r="P183" s="93">
        <f t="shared" si="5"/>
        <v>454</v>
      </c>
      <c r="Q183" s="1"/>
      <c r="R183" s="1"/>
      <c r="S183" s="1"/>
      <c r="T183" s="1"/>
      <c r="U183" s="1"/>
      <c r="V183" s="1"/>
      <c r="W183" s="1"/>
    </row>
    <row r="184" spans="1:23" ht="11.25" customHeight="1" x14ac:dyDescent="0.2">
      <c r="A184" s="1"/>
      <c r="B184" s="15">
        <v>108568404</v>
      </c>
      <c r="C184" s="16" t="s">
        <v>495</v>
      </c>
      <c r="D184" s="17" t="s">
        <v>486</v>
      </c>
      <c r="E184" s="22">
        <f>'Table 1.1'!E184-'Table 1.1'!F184</f>
        <v>-49.33299999999997</v>
      </c>
      <c r="F184" s="23">
        <f>'Table 1.1'!F184-'Table 1.1'!G184</f>
        <v>31.5</v>
      </c>
      <c r="G184" s="23">
        <f>'Table 1.1'!G184-'Table 1.1'!H184</f>
        <v>45.269000000000005</v>
      </c>
      <c r="H184" s="23">
        <f>'Table 1.1'!H184-'Table 1.1'!I184</f>
        <v>-7.8000000000088221E-2</v>
      </c>
      <c r="I184" s="24">
        <f>'Table 1.1'!E184-'Table 1.1'!I184</f>
        <v>27.357999999999947</v>
      </c>
      <c r="J184" s="62">
        <f>E184/'Table 1.1'!F184</f>
        <v>-5.7589557230592836E-2</v>
      </c>
      <c r="K184" s="59">
        <f>F184/'Table 1.1'!G184</f>
        <v>3.817575633444871E-2</v>
      </c>
      <c r="L184" s="59">
        <f>G184/'Table 1.1'!H184</f>
        <v>5.8047449420538515E-2</v>
      </c>
      <c r="M184" s="63">
        <f>H184/'Table 1.1'!I184</f>
        <v>-1.0000769289956691E-4</v>
      </c>
      <c r="N184" s="25">
        <f>I184/'Table 1.1'!I184</f>
        <v>3.5077057209528868E-2</v>
      </c>
      <c r="O184" s="92">
        <f t="shared" si="4"/>
        <v>206</v>
      </c>
      <c r="P184" s="93">
        <f t="shared" si="5"/>
        <v>171</v>
      </c>
      <c r="Q184" s="1"/>
      <c r="R184" s="1"/>
      <c r="S184" s="1"/>
      <c r="T184" s="1"/>
      <c r="U184" s="1"/>
      <c r="V184" s="1"/>
      <c r="W184" s="1"/>
    </row>
    <row r="185" spans="1:23" ht="11.25" customHeight="1" x14ac:dyDescent="0.2">
      <c r="A185" s="1"/>
      <c r="B185" s="15">
        <v>108569103</v>
      </c>
      <c r="C185" s="16" t="s">
        <v>496</v>
      </c>
      <c r="D185" s="17" t="s">
        <v>486</v>
      </c>
      <c r="E185" s="22">
        <f>'Table 1.1'!E185-'Table 1.1'!F185</f>
        <v>402.42699999999991</v>
      </c>
      <c r="F185" s="23">
        <f>'Table 1.1'!F185-'Table 1.1'!G185</f>
        <v>-27.283999999999878</v>
      </c>
      <c r="G185" s="23">
        <f>'Table 1.1'!G185-'Table 1.1'!H185</f>
        <v>111.47299999999996</v>
      </c>
      <c r="H185" s="23">
        <f>'Table 1.1'!H185-'Table 1.1'!I185</f>
        <v>-0.16899999999986903</v>
      </c>
      <c r="I185" s="24">
        <f>'Table 1.1'!E185-'Table 1.1'!I185</f>
        <v>486.44700000000012</v>
      </c>
      <c r="J185" s="62">
        <f>E185/'Table 1.1'!F185</f>
        <v>0.21519550515413194</v>
      </c>
      <c r="K185" s="59">
        <f>F185/'Table 1.1'!G185</f>
        <v>-1.4380154922399066E-2</v>
      </c>
      <c r="L185" s="59">
        <f>G185/'Table 1.1'!H185</f>
        <v>6.2419646736817561E-2</v>
      </c>
      <c r="M185" s="63">
        <f>H185/'Table 1.1'!I185</f>
        <v>-9.462311166695634E-5</v>
      </c>
      <c r="N185" s="25">
        <f>I185/'Table 1.1'!I185</f>
        <v>0.27236170888219879</v>
      </c>
      <c r="O185" s="92">
        <f t="shared" si="4"/>
        <v>67</v>
      </c>
      <c r="P185" s="93">
        <f t="shared" si="5"/>
        <v>21</v>
      </c>
      <c r="Q185" s="1"/>
      <c r="R185" s="1"/>
      <c r="S185" s="1"/>
      <c r="T185" s="1"/>
      <c r="U185" s="1"/>
      <c r="V185" s="1"/>
      <c r="W185" s="1"/>
    </row>
    <row r="186" spans="1:23" ht="11.25" customHeight="1" x14ac:dyDescent="0.2">
      <c r="A186" s="1"/>
      <c r="B186" s="15">
        <v>109122703</v>
      </c>
      <c r="C186" s="16" t="s">
        <v>157</v>
      </c>
      <c r="D186" s="17" t="s">
        <v>158</v>
      </c>
      <c r="E186" s="22">
        <f>'Table 1.1'!E186-'Table 1.1'!F186</f>
        <v>-70.244999999999891</v>
      </c>
      <c r="F186" s="23">
        <f>'Table 1.1'!F186-'Table 1.1'!G186</f>
        <v>40.801999999999907</v>
      </c>
      <c r="G186" s="23">
        <f>'Table 1.1'!G186-'Table 1.1'!H186</f>
        <v>-9.2519999999999527</v>
      </c>
      <c r="H186" s="23">
        <f>'Table 1.1'!H186-'Table 1.1'!I186</f>
        <v>15.027000000000044</v>
      </c>
      <c r="I186" s="24">
        <f>'Table 1.1'!E186-'Table 1.1'!I186</f>
        <v>-23.667999999999893</v>
      </c>
      <c r="J186" s="62">
        <f>E186/'Table 1.1'!F186</f>
        <v>-4.9796616849964268E-2</v>
      </c>
      <c r="K186" s="59">
        <f>F186/'Table 1.1'!G186</f>
        <v>2.9786047380854282E-2</v>
      </c>
      <c r="L186" s="59">
        <f>G186/'Table 1.1'!H186</f>
        <v>-6.7087814555706043E-3</v>
      </c>
      <c r="M186" s="63">
        <f>H186/'Table 1.1'!I186</f>
        <v>1.1016369502536942E-2</v>
      </c>
      <c r="N186" s="25">
        <f>I186/'Table 1.1'!I186</f>
        <v>-1.7351130191391655E-2</v>
      </c>
      <c r="O186" s="92">
        <f t="shared" si="4"/>
        <v>232</v>
      </c>
      <c r="P186" s="93">
        <f t="shared" si="5"/>
        <v>236</v>
      </c>
      <c r="Q186" s="1"/>
      <c r="R186" s="1"/>
      <c r="S186" s="1"/>
      <c r="T186" s="1"/>
      <c r="U186" s="1"/>
      <c r="V186" s="1"/>
      <c r="W186" s="1"/>
    </row>
    <row r="187" spans="1:23" ht="11.25" customHeight="1" x14ac:dyDescent="0.2">
      <c r="A187" s="1"/>
      <c r="B187" s="15">
        <v>109243503</v>
      </c>
      <c r="C187" s="16" t="s">
        <v>249</v>
      </c>
      <c r="D187" s="17" t="s">
        <v>250</v>
      </c>
      <c r="E187" s="22">
        <f>'Table 1.1'!E187-'Table 1.1'!F187</f>
        <v>-67.776000000000067</v>
      </c>
      <c r="F187" s="23">
        <f>'Table 1.1'!F187-'Table 1.1'!G187</f>
        <v>27.176000000000045</v>
      </c>
      <c r="G187" s="23">
        <f>'Table 1.1'!G187-'Table 1.1'!H187</f>
        <v>-63.524000000000001</v>
      </c>
      <c r="H187" s="23">
        <f>'Table 1.1'!H187-'Table 1.1'!I187</f>
        <v>-0.1069999999999709</v>
      </c>
      <c r="I187" s="24">
        <f>'Table 1.1'!E187-'Table 1.1'!I187</f>
        <v>-104.23099999999999</v>
      </c>
      <c r="J187" s="62">
        <f>E187/'Table 1.1'!F187</f>
        <v>-6.5442958528460451E-2</v>
      </c>
      <c r="K187" s="59">
        <f>F187/'Table 1.1'!G187</f>
        <v>2.6947645650755542E-2</v>
      </c>
      <c r="L187" s="59">
        <f>G187/'Table 1.1'!H187</f>
        <v>-5.9257573241741121E-2</v>
      </c>
      <c r="M187" s="63">
        <f>H187/'Table 1.1'!I187</f>
        <v>-9.9803657291003113E-5</v>
      </c>
      <c r="N187" s="25">
        <f>I187/'Table 1.1'!I187</f>
        <v>-9.72208878794521E-2</v>
      </c>
      <c r="O187" s="92">
        <f t="shared" si="4"/>
        <v>273</v>
      </c>
      <c r="P187" s="93">
        <f t="shared" si="5"/>
        <v>338</v>
      </c>
      <c r="Q187" s="1"/>
      <c r="R187" s="1"/>
      <c r="S187" s="1"/>
      <c r="T187" s="1"/>
      <c r="U187" s="1"/>
      <c r="V187" s="1"/>
      <c r="W187" s="1"/>
    </row>
    <row r="188" spans="1:23" ht="11.25" customHeight="1" x14ac:dyDescent="0.2">
      <c r="A188" s="1"/>
      <c r="B188" s="15">
        <v>109246003</v>
      </c>
      <c r="C188" s="16" t="s">
        <v>251</v>
      </c>
      <c r="D188" s="17" t="s">
        <v>250</v>
      </c>
      <c r="E188" s="22">
        <f>'Table 1.1'!E188-'Table 1.1'!F188</f>
        <v>-14.436000000000149</v>
      </c>
      <c r="F188" s="23">
        <f>'Table 1.1'!F188-'Table 1.1'!G188</f>
        <v>-44.240000000000009</v>
      </c>
      <c r="G188" s="23">
        <f>'Table 1.1'!G188-'Table 1.1'!H188</f>
        <v>-373.01499999999987</v>
      </c>
      <c r="H188" s="23">
        <f>'Table 1.1'!H188-'Table 1.1'!I188</f>
        <v>-0.16000000000008185</v>
      </c>
      <c r="I188" s="24">
        <f>'Table 1.1'!E188-'Table 1.1'!I188</f>
        <v>-431.85100000000011</v>
      </c>
      <c r="J188" s="62">
        <f>E188/'Table 1.1'!F188</f>
        <v>-1.1836638643886697E-2</v>
      </c>
      <c r="K188" s="59">
        <f>F188/'Table 1.1'!G188</f>
        <v>-3.5004347850168101E-2</v>
      </c>
      <c r="L188" s="59">
        <f>G188/'Table 1.1'!H188</f>
        <v>-0.22788476459167495</v>
      </c>
      <c r="M188" s="63">
        <f>H188/'Table 1.1'!I188</f>
        <v>-9.7738693160418432E-5</v>
      </c>
      <c r="N188" s="25">
        <f>I188/'Table 1.1'!I188</f>
        <v>-0.2638034523749892</v>
      </c>
      <c r="O188" s="92">
        <f t="shared" si="4"/>
        <v>402</v>
      </c>
      <c r="P188" s="93">
        <f t="shared" si="5"/>
        <v>478</v>
      </c>
      <c r="Q188" s="1"/>
      <c r="R188" s="1"/>
      <c r="S188" s="1"/>
      <c r="T188" s="1"/>
      <c r="U188" s="1"/>
      <c r="V188" s="1"/>
      <c r="W188" s="1"/>
    </row>
    <row r="189" spans="1:23" ht="11.25" customHeight="1" x14ac:dyDescent="0.2">
      <c r="A189" s="1"/>
      <c r="B189" s="15">
        <v>109248003</v>
      </c>
      <c r="C189" s="16" t="s">
        <v>252</v>
      </c>
      <c r="D189" s="17" t="s">
        <v>250</v>
      </c>
      <c r="E189" s="22">
        <f>'Table 1.1'!E189-'Table 1.1'!F189</f>
        <v>-61.641000000000076</v>
      </c>
      <c r="F189" s="23">
        <f>'Table 1.1'!F189-'Table 1.1'!G189</f>
        <v>-148.92300000000023</v>
      </c>
      <c r="G189" s="23">
        <f>'Table 1.1'!G189-'Table 1.1'!H189</f>
        <v>69.426000000000386</v>
      </c>
      <c r="H189" s="23">
        <f>'Table 1.1'!H189-'Table 1.1'!I189</f>
        <v>-0.23900000000003274</v>
      </c>
      <c r="I189" s="24">
        <f>'Table 1.1'!E189-'Table 1.1'!I189</f>
        <v>-141.37699999999995</v>
      </c>
      <c r="J189" s="62">
        <f>E189/'Table 1.1'!F189</f>
        <v>-3.0559991353705376E-2</v>
      </c>
      <c r="K189" s="59">
        <f>F189/'Table 1.1'!G189</f>
        <v>-6.8755736454580302E-2</v>
      </c>
      <c r="L189" s="59">
        <f>G189/'Table 1.1'!H189</f>
        <v>3.3114465411205093E-2</v>
      </c>
      <c r="M189" s="63">
        <f>H189/'Table 1.1'!I189</f>
        <v>-1.1398402792848706E-4</v>
      </c>
      <c r="N189" s="25">
        <f>I189/'Table 1.1'!I189</f>
        <v>-6.7425606344951899E-2</v>
      </c>
      <c r="O189" s="92">
        <f t="shared" si="4"/>
        <v>294</v>
      </c>
      <c r="P189" s="93">
        <f t="shared" si="5"/>
        <v>299</v>
      </c>
      <c r="Q189" s="1"/>
      <c r="R189" s="1"/>
      <c r="S189" s="1"/>
      <c r="T189" s="1"/>
      <c r="U189" s="1"/>
      <c r="V189" s="1"/>
      <c r="W189" s="1"/>
    </row>
    <row r="190" spans="1:23" ht="11.25" customHeight="1" x14ac:dyDescent="0.2">
      <c r="A190" s="1"/>
      <c r="B190" s="15">
        <v>109420803</v>
      </c>
      <c r="C190" s="16" t="s">
        <v>386</v>
      </c>
      <c r="D190" s="17" t="s">
        <v>387</v>
      </c>
      <c r="E190" s="22">
        <f>'Table 1.1'!E190-'Table 1.1'!F190</f>
        <v>74.570000000000618</v>
      </c>
      <c r="F190" s="23">
        <f>'Table 1.1'!F190-'Table 1.1'!G190</f>
        <v>428.21399999999994</v>
      </c>
      <c r="G190" s="23">
        <f>'Table 1.1'!G190-'Table 1.1'!H190</f>
        <v>-284.66800000000057</v>
      </c>
      <c r="H190" s="23">
        <f>'Table 1.1'!H190-'Table 1.1'!I190</f>
        <v>0.51000000000021828</v>
      </c>
      <c r="I190" s="24">
        <f>'Table 1.1'!E190-'Table 1.1'!I190</f>
        <v>218.6260000000002</v>
      </c>
      <c r="J190" s="62">
        <f>E190/'Table 1.1'!F190</f>
        <v>1.5536604569557844E-2</v>
      </c>
      <c r="K190" s="59">
        <f>F190/'Table 1.1'!G190</f>
        <v>9.7957665462862276E-2</v>
      </c>
      <c r="L190" s="59">
        <f>G190/'Table 1.1'!H190</f>
        <v>-6.1138891949398831E-2</v>
      </c>
      <c r="M190" s="63">
        <f>H190/'Table 1.1'!I190</f>
        <v>1.095460347880012E-4</v>
      </c>
      <c r="N190" s="25">
        <f>I190/'Table 1.1'!I190</f>
        <v>4.6960022355982983E-2</v>
      </c>
      <c r="O190" s="92">
        <f t="shared" si="4"/>
        <v>118</v>
      </c>
      <c r="P190" s="93">
        <f t="shared" si="5"/>
        <v>154</v>
      </c>
      <c r="Q190" s="1"/>
      <c r="R190" s="1"/>
      <c r="S190" s="1"/>
      <c r="T190" s="1"/>
      <c r="U190" s="1"/>
      <c r="V190" s="1"/>
      <c r="W190" s="1"/>
    </row>
    <row r="191" spans="1:23" ht="11.25" customHeight="1" x14ac:dyDescent="0.2">
      <c r="A191" s="1"/>
      <c r="B191" s="15">
        <v>109422303</v>
      </c>
      <c r="C191" s="16" t="s">
        <v>388</v>
      </c>
      <c r="D191" s="17" t="s">
        <v>387</v>
      </c>
      <c r="E191" s="22">
        <f>'Table 1.1'!E191-'Table 1.1'!F191</f>
        <v>13.436000000000149</v>
      </c>
      <c r="F191" s="23">
        <f>'Table 1.1'!F191-'Table 1.1'!G191</f>
        <v>33.033999999999651</v>
      </c>
      <c r="G191" s="23">
        <f>'Table 1.1'!G191-'Table 1.1'!H191</f>
        <v>64.719000000000051</v>
      </c>
      <c r="H191" s="23">
        <f>'Table 1.1'!H191-'Table 1.1'!I191</f>
        <v>0.73500000000012733</v>
      </c>
      <c r="I191" s="24">
        <f>'Table 1.1'!E191-'Table 1.1'!I191</f>
        <v>111.92399999999998</v>
      </c>
      <c r="J191" s="62">
        <f>E191/'Table 1.1'!F191</f>
        <v>5.4934024792270596E-3</v>
      </c>
      <c r="K191" s="59">
        <f>F191/'Table 1.1'!G191</f>
        <v>1.3691096145612706E-2</v>
      </c>
      <c r="L191" s="59">
        <f>G191/'Table 1.1'!H191</f>
        <v>2.7562401781873799E-2</v>
      </c>
      <c r="M191" s="63">
        <f>H191/'Table 1.1'!I191</f>
        <v>3.1311838217914519E-4</v>
      </c>
      <c r="N191" s="25">
        <f>I191/'Table 1.1'!I191</f>
        <v>4.7680900417704175E-2</v>
      </c>
      <c r="O191" s="92">
        <f t="shared" si="4"/>
        <v>158</v>
      </c>
      <c r="P191" s="93">
        <f t="shared" si="5"/>
        <v>153</v>
      </c>
      <c r="Q191" s="1"/>
      <c r="R191" s="1"/>
      <c r="S191" s="1"/>
      <c r="T191" s="1"/>
      <c r="U191" s="1"/>
      <c r="V191" s="1"/>
      <c r="W191" s="1"/>
    </row>
    <row r="192" spans="1:23" ht="11.25" customHeight="1" x14ac:dyDescent="0.2">
      <c r="A192" s="1"/>
      <c r="B192" s="15">
        <v>109426003</v>
      </c>
      <c r="C192" s="16" t="s">
        <v>389</v>
      </c>
      <c r="D192" s="17" t="s">
        <v>387</v>
      </c>
      <c r="E192" s="22">
        <f>'Table 1.1'!E192-'Table 1.1'!F192</f>
        <v>-163.14599999999996</v>
      </c>
      <c r="F192" s="23">
        <f>'Table 1.1'!F192-'Table 1.1'!G192</f>
        <v>67.969000000000051</v>
      </c>
      <c r="G192" s="23">
        <f>'Table 1.1'!G192-'Table 1.1'!H192</f>
        <v>-65.019999999999982</v>
      </c>
      <c r="H192" s="23">
        <f>'Table 1.1'!H192-'Table 1.1'!I192</f>
        <v>-0.12699999999995271</v>
      </c>
      <c r="I192" s="24">
        <f>'Table 1.1'!E192-'Table 1.1'!I192</f>
        <v>-160.32399999999984</v>
      </c>
      <c r="J192" s="62">
        <f>E192/'Table 1.1'!F192</f>
        <v>-0.12622446145359364</v>
      </c>
      <c r="K192" s="59">
        <f>F192/'Table 1.1'!G192</f>
        <v>5.5505831587096564E-2</v>
      </c>
      <c r="L192" s="59">
        <f>G192/'Table 1.1'!H192</f>
        <v>-5.0420376594150849E-2</v>
      </c>
      <c r="M192" s="63">
        <f>H192/'Table 1.1'!I192</f>
        <v>-9.8473658296369039E-5</v>
      </c>
      <c r="N192" s="25">
        <f>I192/'Table 1.1'!I192</f>
        <v>-0.1243125259268735</v>
      </c>
      <c r="O192" s="92">
        <f t="shared" si="4"/>
        <v>302</v>
      </c>
      <c r="P192" s="93">
        <f t="shared" si="5"/>
        <v>373</v>
      </c>
      <c r="Q192" s="1"/>
      <c r="R192" s="1"/>
      <c r="S192" s="1"/>
      <c r="T192" s="1"/>
      <c r="U192" s="1"/>
      <c r="V192" s="1"/>
      <c r="W192" s="1"/>
    </row>
    <row r="193" spans="1:23" ht="11.25" customHeight="1" x14ac:dyDescent="0.2">
      <c r="A193" s="1"/>
      <c r="B193" s="15">
        <v>109426303</v>
      </c>
      <c r="C193" s="16" t="s">
        <v>390</v>
      </c>
      <c r="D193" s="17" t="s">
        <v>387</v>
      </c>
      <c r="E193" s="22">
        <f>'Table 1.1'!E193-'Table 1.1'!F193</f>
        <v>-112.49399999999991</v>
      </c>
      <c r="F193" s="23">
        <f>'Table 1.1'!F193-'Table 1.1'!G193</f>
        <v>-127.89899999999989</v>
      </c>
      <c r="G193" s="23">
        <f>'Table 1.1'!G193-'Table 1.1'!H193</f>
        <v>-144.5300000000002</v>
      </c>
      <c r="H193" s="23">
        <f>'Table 1.1'!H193-'Table 1.1'!I193</f>
        <v>-0.20499999999992724</v>
      </c>
      <c r="I193" s="24">
        <f>'Table 1.1'!E193-'Table 1.1'!I193</f>
        <v>-385.12799999999993</v>
      </c>
      <c r="J193" s="62">
        <f>E193/'Table 1.1'!F193</f>
        <v>-6.1574047973394164E-2</v>
      </c>
      <c r="K193" s="59">
        <f>F193/'Table 1.1'!G193</f>
        <v>-6.5425833942921979E-2</v>
      </c>
      <c r="L193" s="59">
        <f>G193/'Table 1.1'!H193</f>
        <v>-6.8843479089263693E-2</v>
      </c>
      <c r="M193" s="63">
        <f>H193/'Table 1.1'!I193</f>
        <v>-9.7637412751411446E-5</v>
      </c>
      <c r="N193" s="25">
        <f>I193/'Table 1.1'!I193</f>
        <v>-0.18342878779579966</v>
      </c>
      <c r="O193" s="92">
        <f t="shared" si="4"/>
        <v>393</v>
      </c>
      <c r="P193" s="93">
        <f t="shared" si="5"/>
        <v>436</v>
      </c>
      <c r="Q193" s="1"/>
      <c r="R193" s="1"/>
      <c r="S193" s="1"/>
      <c r="T193" s="1"/>
      <c r="U193" s="1"/>
      <c r="V193" s="1"/>
      <c r="W193" s="1"/>
    </row>
    <row r="194" spans="1:23" ht="11.25" customHeight="1" x14ac:dyDescent="0.2">
      <c r="A194" s="1"/>
      <c r="B194" s="15">
        <v>109427503</v>
      </c>
      <c r="C194" s="16" t="s">
        <v>391</v>
      </c>
      <c r="D194" s="17" t="s">
        <v>387</v>
      </c>
      <c r="E194" s="22">
        <f>'Table 1.1'!E194-'Table 1.1'!F194</f>
        <v>-20.518000000000029</v>
      </c>
      <c r="F194" s="23">
        <f>'Table 1.1'!F194-'Table 1.1'!G194</f>
        <v>-1.4559999999999036</v>
      </c>
      <c r="G194" s="23">
        <f>'Table 1.1'!G194-'Table 1.1'!H194</f>
        <v>-367.51800000000003</v>
      </c>
      <c r="H194" s="23">
        <f>'Table 1.1'!H194-'Table 1.1'!I194</f>
        <v>-0.71399999999994179</v>
      </c>
      <c r="I194" s="24">
        <f>'Table 1.1'!E194-'Table 1.1'!I194</f>
        <v>-390.2059999999999</v>
      </c>
      <c r="J194" s="62">
        <f>E194/'Table 1.1'!F194</f>
        <v>-1.2334524223892251E-2</v>
      </c>
      <c r="K194" s="59">
        <f>F194/'Table 1.1'!G194</f>
        <v>-8.745180690688507E-4</v>
      </c>
      <c r="L194" s="59">
        <f>G194/'Table 1.1'!H194</f>
        <v>-0.18082644709424903</v>
      </c>
      <c r="M194" s="63">
        <f>H194/'Table 1.1'!I194</f>
        <v>-3.5117937740910372E-4</v>
      </c>
      <c r="N194" s="25">
        <f>I194/'Table 1.1'!I194</f>
        <v>-0.19192198899342838</v>
      </c>
      <c r="O194" s="92">
        <f t="shared" si="4"/>
        <v>394</v>
      </c>
      <c r="P194" s="93">
        <f t="shared" si="5"/>
        <v>443</v>
      </c>
      <c r="Q194" s="1"/>
      <c r="R194" s="1"/>
      <c r="S194" s="1"/>
      <c r="T194" s="1"/>
      <c r="U194" s="1"/>
      <c r="V194" s="1"/>
      <c r="W194" s="1"/>
    </row>
    <row r="195" spans="1:23" ht="11.25" customHeight="1" x14ac:dyDescent="0.2">
      <c r="A195" s="1"/>
      <c r="B195" s="15">
        <v>109530304</v>
      </c>
      <c r="C195" s="16" t="s">
        <v>463</v>
      </c>
      <c r="D195" s="17" t="s">
        <v>464</v>
      </c>
      <c r="E195" s="22">
        <f>'Table 1.1'!E195-'Table 1.1'!F195</f>
        <v>-20.821000000000026</v>
      </c>
      <c r="F195" s="23">
        <f>'Table 1.1'!F195-'Table 1.1'!G195</f>
        <v>-62.475999999999999</v>
      </c>
      <c r="G195" s="23">
        <f>'Table 1.1'!G195-'Table 1.1'!H195</f>
        <v>0.14900000000000091</v>
      </c>
      <c r="H195" s="23">
        <f>'Table 1.1'!H195-'Table 1.1'!I195</f>
        <v>-3.7999999999954071E-2</v>
      </c>
      <c r="I195" s="24">
        <f>'Table 1.1'!E195-'Table 1.1'!I195</f>
        <v>-83.185999999999979</v>
      </c>
      <c r="J195" s="62">
        <f>E195/'Table 1.1'!F195</f>
        <v>-6.3471885621961141E-2</v>
      </c>
      <c r="K195" s="59">
        <f>F195/'Table 1.1'!G195</f>
        <v>-0.15998525009538783</v>
      </c>
      <c r="L195" s="59">
        <f>G195/'Table 1.1'!H195</f>
        <v>3.8169698894872169E-4</v>
      </c>
      <c r="M195" s="63">
        <f>H195/'Table 1.1'!I195</f>
        <v>-9.7336065573652849E-5</v>
      </c>
      <c r="N195" s="25">
        <f>I195/'Table 1.1'!I195</f>
        <v>-0.2130788934426229</v>
      </c>
      <c r="O195" s="92">
        <f t="shared" si="4"/>
        <v>261</v>
      </c>
      <c r="P195" s="93">
        <f t="shared" si="5"/>
        <v>456</v>
      </c>
      <c r="Q195" s="1"/>
      <c r="R195" s="1"/>
      <c r="S195" s="1"/>
      <c r="T195" s="1"/>
      <c r="U195" s="1"/>
      <c r="V195" s="1"/>
      <c r="W195" s="1"/>
    </row>
    <row r="196" spans="1:23" ht="11.25" customHeight="1" x14ac:dyDescent="0.2">
      <c r="A196" s="1"/>
      <c r="B196" s="15">
        <v>109531304</v>
      </c>
      <c r="C196" s="16" t="s">
        <v>465</v>
      </c>
      <c r="D196" s="17" t="s">
        <v>464</v>
      </c>
      <c r="E196" s="22">
        <f>'Table 1.1'!E196-'Table 1.1'!F196</f>
        <v>75.065000000000055</v>
      </c>
      <c r="F196" s="23">
        <f>'Table 1.1'!F196-'Table 1.1'!G196</f>
        <v>-199.08400000000006</v>
      </c>
      <c r="G196" s="23">
        <f>'Table 1.1'!G196-'Table 1.1'!H196</f>
        <v>66.382000000000062</v>
      </c>
      <c r="H196" s="23">
        <f>'Table 1.1'!H196-'Table 1.1'!I196</f>
        <v>0.23600000000010368</v>
      </c>
      <c r="I196" s="24">
        <f>'Table 1.1'!E196-'Table 1.1'!I196</f>
        <v>-57.40099999999984</v>
      </c>
      <c r="J196" s="62">
        <f>E196/'Table 1.1'!F196</f>
        <v>5.2542867602333163E-2</v>
      </c>
      <c r="K196" s="59">
        <f>F196/'Table 1.1'!G196</f>
        <v>-0.12230797916358213</v>
      </c>
      <c r="L196" s="59">
        <f>G196/'Table 1.1'!H196</f>
        <v>4.2515907759015502E-2</v>
      </c>
      <c r="M196" s="63">
        <f>H196/'Table 1.1'!I196</f>
        <v>1.5117458165964304E-4</v>
      </c>
      <c r="N196" s="25">
        <f>I196/'Table 1.1'!I196</f>
        <v>-3.6769373567124293E-2</v>
      </c>
      <c r="O196" s="92">
        <f t="shared" si="4"/>
        <v>250</v>
      </c>
      <c r="P196" s="93">
        <f t="shared" si="5"/>
        <v>259</v>
      </c>
      <c r="Q196" s="1"/>
      <c r="R196" s="1"/>
      <c r="S196" s="1"/>
      <c r="T196" s="1"/>
      <c r="U196" s="1"/>
      <c r="V196" s="1"/>
      <c r="W196" s="1"/>
    </row>
    <row r="197" spans="1:23" ht="11.25" customHeight="1" x14ac:dyDescent="0.2">
      <c r="A197" s="1"/>
      <c r="B197" s="15">
        <v>109532804</v>
      </c>
      <c r="C197" s="16" t="s">
        <v>466</v>
      </c>
      <c r="D197" s="17" t="s">
        <v>464</v>
      </c>
      <c r="E197" s="22">
        <f>'Table 1.1'!E197-'Table 1.1'!F197</f>
        <v>151.31799999999987</v>
      </c>
      <c r="F197" s="23">
        <f>'Table 1.1'!F197-'Table 1.1'!G197</f>
        <v>96.100999999999999</v>
      </c>
      <c r="G197" s="23">
        <f>'Table 1.1'!G197-'Table 1.1'!H197</f>
        <v>-0.71899999999993724</v>
      </c>
      <c r="H197" s="23">
        <f>'Table 1.1'!H197-'Table 1.1'!I197</f>
        <v>-9.4560000000000173</v>
      </c>
      <c r="I197" s="24">
        <f>'Table 1.1'!E197-'Table 1.1'!I197</f>
        <v>237.24399999999991</v>
      </c>
      <c r="J197" s="62">
        <f>E197/'Table 1.1'!F197</f>
        <v>0.1598072824587749</v>
      </c>
      <c r="K197" s="59">
        <f>F197/'Table 1.1'!G197</f>
        <v>0.11295674424672975</v>
      </c>
      <c r="L197" s="59">
        <f>G197/'Table 1.1'!H197</f>
        <v>-8.4439621560164371E-4</v>
      </c>
      <c r="M197" s="63">
        <f>H197/'Table 1.1'!I197</f>
        <v>-1.0983190700526878E-2</v>
      </c>
      <c r="N197" s="25">
        <f>I197/'Table 1.1'!I197</f>
        <v>0.27556007768145019</v>
      </c>
      <c r="O197" s="92">
        <f t="shared" ref="O197:O260" si="6">_xlfn.RANK.EQ(I197, I$5:I$504)</f>
        <v>110</v>
      </c>
      <c r="P197" s="93">
        <f t="shared" ref="P197:P260" si="7">_xlfn.RANK.EQ(N197, N$5:N$504)</f>
        <v>19</v>
      </c>
      <c r="Q197" s="1"/>
      <c r="R197" s="1"/>
      <c r="S197" s="1"/>
      <c r="T197" s="1"/>
      <c r="U197" s="1"/>
      <c r="V197" s="1"/>
      <c r="W197" s="1"/>
    </row>
    <row r="198" spans="1:23" ht="11.25" customHeight="1" x14ac:dyDescent="0.2">
      <c r="A198" s="1"/>
      <c r="B198" s="15">
        <v>109535504</v>
      </c>
      <c r="C198" s="16" t="s">
        <v>467</v>
      </c>
      <c r="D198" s="17" t="s">
        <v>464</v>
      </c>
      <c r="E198" s="22">
        <f>'Table 1.1'!E198-'Table 1.1'!F198</f>
        <v>73.113999999999805</v>
      </c>
      <c r="F198" s="23">
        <f>'Table 1.1'!F198-'Table 1.1'!G198</f>
        <v>66.147000000000162</v>
      </c>
      <c r="G198" s="23">
        <f>'Table 1.1'!G198-'Table 1.1'!H198</f>
        <v>136.82599999999991</v>
      </c>
      <c r="H198" s="23">
        <f>'Table 1.1'!H198-'Table 1.1'!I198</f>
        <v>-0.10099999999999909</v>
      </c>
      <c r="I198" s="24">
        <f>'Table 1.1'!E198-'Table 1.1'!I198</f>
        <v>275.98599999999988</v>
      </c>
      <c r="J198" s="62">
        <f>E198/'Table 1.1'!F198</f>
        <v>5.9713658006713272E-2</v>
      </c>
      <c r="K198" s="59">
        <f>F198/'Table 1.1'!G198</f>
        <v>5.7108791353949979E-2</v>
      </c>
      <c r="L198" s="59">
        <f>G198/'Table 1.1'!H198</f>
        <v>0.13395441911738062</v>
      </c>
      <c r="M198" s="63">
        <f>H198/'Table 1.1'!I198</f>
        <v>-9.8870526598128595E-5</v>
      </c>
      <c r="N198" s="25">
        <f>I198/'Table 1.1'!I198</f>
        <v>0.27016714013575593</v>
      </c>
      <c r="O198" s="92">
        <f t="shared" si="6"/>
        <v>101</v>
      </c>
      <c r="P198" s="93">
        <f t="shared" si="7"/>
        <v>22</v>
      </c>
      <c r="Q198" s="1"/>
      <c r="R198" s="1"/>
      <c r="S198" s="1"/>
      <c r="T198" s="1"/>
      <c r="U198" s="1"/>
      <c r="V198" s="1"/>
      <c r="W198" s="1"/>
    </row>
    <row r="199" spans="1:23" ht="11.25" customHeight="1" x14ac:dyDescent="0.2">
      <c r="A199" s="1"/>
      <c r="B199" s="15">
        <v>109537504</v>
      </c>
      <c r="C199" s="16" t="s">
        <v>468</v>
      </c>
      <c r="D199" s="17" t="s">
        <v>464</v>
      </c>
      <c r="E199" s="22">
        <f>'Table 1.1'!E199-'Table 1.1'!F199</f>
        <v>38.59900000000016</v>
      </c>
      <c r="F199" s="23">
        <f>'Table 1.1'!F199-'Table 1.1'!G199</f>
        <v>-240.22700000000009</v>
      </c>
      <c r="G199" s="23">
        <f>'Table 1.1'!G199-'Table 1.1'!H199</f>
        <v>280.55199999999991</v>
      </c>
      <c r="H199" s="23">
        <f>'Table 1.1'!H199-'Table 1.1'!I199</f>
        <v>-0.10499999999979082</v>
      </c>
      <c r="I199" s="24">
        <f>'Table 1.1'!E199-'Table 1.1'!I199</f>
        <v>78.819000000000187</v>
      </c>
      <c r="J199" s="62">
        <f>E199/'Table 1.1'!F199</f>
        <v>3.5327367795799015E-2</v>
      </c>
      <c r="K199" s="59">
        <f>F199/'Table 1.1'!G199</f>
        <v>-0.18023747857951022</v>
      </c>
      <c r="L199" s="59">
        <f>G199/'Table 1.1'!H199</f>
        <v>0.26661243542617763</v>
      </c>
      <c r="M199" s="63">
        <f>H199/'Table 1.1'!I199</f>
        <v>-9.977299268596577E-5</v>
      </c>
      <c r="N199" s="25">
        <f>I199/'Table 1.1'!I199</f>
        <v>7.4895309624103054E-2</v>
      </c>
      <c r="O199" s="92">
        <f t="shared" si="6"/>
        <v>174</v>
      </c>
      <c r="P199" s="93">
        <f t="shared" si="7"/>
        <v>123</v>
      </c>
      <c r="Q199" s="1"/>
      <c r="R199" s="1"/>
      <c r="S199" s="1"/>
      <c r="T199" s="1"/>
      <c r="U199" s="1"/>
      <c r="V199" s="1"/>
      <c r="W199" s="1"/>
    </row>
    <row r="200" spans="1:23" ht="11.25" customHeight="1" x14ac:dyDescent="0.2">
      <c r="A200" s="1"/>
      <c r="B200" s="15">
        <v>110141003</v>
      </c>
      <c r="C200" s="16" t="s">
        <v>165</v>
      </c>
      <c r="D200" s="17" t="s">
        <v>166</v>
      </c>
      <c r="E200" s="22">
        <f>'Table 1.1'!E200-'Table 1.1'!F200</f>
        <v>-246.27500000000009</v>
      </c>
      <c r="F200" s="23">
        <f>'Table 1.1'!F200-'Table 1.1'!G200</f>
        <v>118.50700000000006</v>
      </c>
      <c r="G200" s="23">
        <f>'Table 1.1'!G200-'Table 1.1'!H200</f>
        <v>195.17100000000028</v>
      </c>
      <c r="H200" s="23">
        <f>'Table 1.1'!H200-'Table 1.1'!I200</f>
        <v>-0.98100000000022192</v>
      </c>
      <c r="I200" s="24">
        <f>'Table 1.1'!E200-'Table 1.1'!I200</f>
        <v>66.422000000000025</v>
      </c>
      <c r="J200" s="62">
        <f>E200/'Table 1.1'!F200</f>
        <v>-0.10116426710899208</v>
      </c>
      <c r="K200" s="59">
        <f>F200/'Table 1.1'!G200</f>
        <v>5.1171035018783222E-2</v>
      </c>
      <c r="L200" s="59">
        <f>G200/'Table 1.1'!H200</f>
        <v>9.2030146237449623E-2</v>
      </c>
      <c r="M200" s="63">
        <f>H200/'Table 1.1'!I200</f>
        <v>-4.6236290539245319E-4</v>
      </c>
      <c r="N200" s="25">
        <f>I200/'Table 1.1'!I200</f>
        <v>3.130588063401691E-2</v>
      </c>
      <c r="O200" s="92">
        <f t="shared" si="6"/>
        <v>182</v>
      </c>
      <c r="P200" s="93">
        <f t="shared" si="7"/>
        <v>177</v>
      </c>
      <c r="Q200" s="1"/>
      <c r="R200" s="1"/>
      <c r="S200" s="1"/>
      <c r="T200" s="1"/>
      <c r="U200" s="1"/>
      <c r="V200" s="1"/>
      <c r="W200" s="1"/>
    </row>
    <row r="201" spans="1:23" ht="11.25" customHeight="1" x14ac:dyDescent="0.2">
      <c r="A201" s="1"/>
      <c r="B201" s="15">
        <v>110141103</v>
      </c>
      <c r="C201" s="16" t="s">
        <v>167</v>
      </c>
      <c r="D201" s="17" t="s">
        <v>166</v>
      </c>
      <c r="E201" s="22">
        <f>'Table 1.1'!E201-'Table 1.1'!F201</f>
        <v>-0.37100000000009459</v>
      </c>
      <c r="F201" s="23">
        <f>'Table 1.1'!F201-'Table 1.1'!G201</f>
        <v>-299.80099999999993</v>
      </c>
      <c r="G201" s="23">
        <f>'Table 1.1'!G201-'Table 1.1'!H201</f>
        <v>-313.94000000000005</v>
      </c>
      <c r="H201" s="23">
        <f>'Table 1.1'!H201-'Table 1.1'!I201</f>
        <v>6.0740000000000691</v>
      </c>
      <c r="I201" s="24">
        <f>'Table 1.1'!E201-'Table 1.1'!I201</f>
        <v>-608.03800000000001</v>
      </c>
      <c r="J201" s="62">
        <f>E201/'Table 1.1'!F201</f>
        <v>-1.3370472734510147E-4</v>
      </c>
      <c r="K201" s="59">
        <f>F201/'Table 1.1'!G201</f>
        <v>-9.7509832262831997E-2</v>
      </c>
      <c r="L201" s="59">
        <f>G201/'Table 1.1'!H201</f>
        <v>-9.2648336496963871E-2</v>
      </c>
      <c r="M201" s="63">
        <f>H201/'Table 1.1'!I201</f>
        <v>1.7957461452360898E-3</v>
      </c>
      <c r="N201" s="25">
        <f>I201/'Table 1.1'!I201</f>
        <v>-0.17976323586714671</v>
      </c>
      <c r="O201" s="92">
        <f t="shared" si="6"/>
        <v>437</v>
      </c>
      <c r="P201" s="93">
        <f t="shared" si="7"/>
        <v>434</v>
      </c>
      <c r="Q201" s="1"/>
      <c r="R201" s="1"/>
      <c r="S201" s="1"/>
      <c r="T201" s="1"/>
      <c r="U201" s="1"/>
      <c r="V201" s="1"/>
      <c r="W201" s="1"/>
    </row>
    <row r="202" spans="1:23" ht="11.25" customHeight="1" x14ac:dyDescent="0.2">
      <c r="A202" s="1"/>
      <c r="B202" s="15">
        <v>110147003</v>
      </c>
      <c r="C202" s="16" t="s">
        <v>168</v>
      </c>
      <c r="D202" s="17" t="s">
        <v>166</v>
      </c>
      <c r="E202" s="22">
        <f>'Table 1.1'!E202-'Table 1.1'!F202</f>
        <v>-137.49699999999984</v>
      </c>
      <c r="F202" s="23">
        <f>'Table 1.1'!F202-'Table 1.1'!G202</f>
        <v>-239.67200000000003</v>
      </c>
      <c r="G202" s="23">
        <f>'Table 1.1'!G202-'Table 1.1'!H202</f>
        <v>-177.84299999999985</v>
      </c>
      <c r="H202" s="23">
        <f>'Table 1.1'!H202-'Table 1.1'!I202</f>
        <v>-1.1410000000000764</v>
      </c>
      <c r="I202" s="24">
        <f>'Table 1.1'!E202-'Table 1.1'!I202</f>
        <v>-556.15299999999979</v>
      </c>
      <c r="J202" s="62">
        <f>E202/'Table 1.1'!F202</f>
        <v>-6.0206677613574094E-2</v>
      </c>
      <c r="K202" s="59">
        <f>F202/'Table 1.1'!G202</f>
        <v>-9.4978961109160501E-2</v>
      </c>
      <c r="L202" s="59">
        <f>G202/'Table 1.1'!H202</f>
        <v>-6.5836931955953915E-2</v>
      </c>
      <c r="M202" s="63">
        <f>H202/'Table 1.1'!I202</f>
        <v>-4.222163509110313E-4</v>
      </c>
      <c r="N202" s="25">
        <f>I202/'Table 1.1'!I202</f>
        <v>-0.20579920263646537</v>
      </c>
      <c r="O202" s="92">
        <f t="shared" si="6"/>
        <v>429</v>
      </c>
      <c r="P202" s="93">
        <f t="shared" si="7"/>
        <v>452</v>
      </c>
      <c r="Q202" s="1"/>
      <c r="R202" s="1"/>
      <c r="S202" s="1"/>
      <c r="T202" s="1"/>
      <c r="U202" s="1"/>
      <c r="V202" s="1"/>
      <c r="W202" s="1"/>
    </row>
    <row r="203" spans="1:23" ht="11.25" customHeight="1" x14ac:dyDescent="0.2">
      <c r="A203" s="1"/>
      <c r="B203" s="15">
        <v>110148002</v>
      </c>
      <c r="C203" s="16" t="s">
        <v>169</v>
      </c>
      <c r="D203" s="17" t="s">
        <v>166</v>
      </c>
      <c r="E203" s="22">
        <f>'Table 1.1'!E203-'Table 1.1'!F203</f>
        <v>204.55400000000009</v>
      </c>
      <c r="F203" s="23">
        <f>'Table 1.1'!F203-'Table 1.1'!G203</f>
        <v>-355.02499999999964</v>
      </c>
      <c r="G203" s="23">
        <f>'Table 1.1'!G203-'Table 1.1'!H203</f>
        <v>-700.57899999999972</v>
      </c>
      <c r="H203" s="23">
        <f>'Table 1.1'!H203-'Table 1.1'!I203</f>
        <v>103.97400000000016</v>
      </c>
      <c r="I203" s="24">
        <f>'Table 1.1'!E203-'Table 1.1'!I203</f>
        <v>-747.07599999999911</v>
      </c>
      <c r="J203" s="62">
        <f>E203/'Table 1.1'!F203</f>
        <v>2.5267642781933462E-2</v>
      </c>
      <c r="K203" s="59">
        <f>F203/'Table 1.1'!G203</f>
        <v>-4.201222244745495E-2</v>
      </c>
      <c r="L203" s="59">
        <f>G203/'Table 1.1'!H203</f>
        <v>-7.6556840841796411E-2</v>
      </c>
      <c r="M203" s="63">
        <f>H203/'Table 1.1'!I203</f>
        <v>1.1492494519251556E-2</v>
      </c>
      <c r="N203" s="25">
        <f>I203/'Table 1.1'!I203</f>
        <v>-8.2576094364594524E-2</v>
      </c>
      <c r="O203" s="92">
        <f t="shared" si="6"/>
        <v>459</v>
      </c>
      <c r="P203" s="93">
        <f t="shared" si="7"/>
        <v>319</v>
      </c>
      <c r="Q203" s="1"/>
      <c r="R203" s="1"/>
      <c r="S203" s="1"/>
      <c r="T203" s="1"/>
      <c r="U203" s="1"/>
      <c r="V203" s="1"/>
      <c r="W203" s="1"/>
    </row>
    <row r="204" spans="1:23" ht="11.25" customHeight="1" x14ac:dyDescent="0.2">
      <c r="A204" s="1"/>
      <c r="B204" s="15">
        <v>110171003</v>
      </c>
      <c r="C204" s="16" t="s">
        <v>193</v>
      </c>
      <c r="D204" s="17" t="s">
        <v>192</v>
      </c>
      <c r="E204" s="22">
        <f>'Table 1.1'!E204-'Table 1.1'!F204</f>
        <v>-198.35899999999992</v>
      </c>
      <c r="F204" s="23">
        <f>'Table 1.1'!F204-'Table 1.1'!G204</f>
        <v>-146.05799999999999</v>
      </c>
      <c r="G204" s="23">
        <f>'Table 1.1'!G204-'Table 1.1'!H204</f>
        <v>-156.67100000000028</v>
      </c>
      <c r="H204" s="23">
        <f>'Table 1.1'!H204-'Table 1.1'!I204</f>
        <v>-1.7349999999996726</v>
      </c>
      <c r="I204" s="24">
        <f>'Table 1.1'!E204-'Table 1.1'!I204</f>
        <v>-502.82299999999987</v>
      </c>
      <c r="J204" s="62">
        <f>E204/'Table 1.1'!F204</f>
        <v>-5.5177906249939131E-2</v>
      </c>
      <c r="K204" s="59">
        <f>F204/'Table 1.1'!G204</f>
        <v>-3.904295077436068E-2</v>
      </c>
      <c r="L204" s="59">
        <f>G204/'Table 1.1'!H204</f>
        <v>-4.0196498998878359E-2</v>
      </c>
      <c r="M204" s="63">
        <f>H204/'Table 1.1'!I204</f>
        <v>-4.4494446913500299E-4</v>
      </c>
      <c r="N204" s="25">
        <f>I204/'Table 1.1'!I204</f>
        <v>-0.12895003619822004</v>
      </c>
      <c r="O204" s="92">
        <f t="shared" si="6"/>
        <v>422</v>
      </c>
      <c r="P204" s="93">
        <f t="shared" si="7"/>
        <v>377</v>
      </c>
      <c r="Q204" s="1"/>
      <c r="R204" s="1"/>
      <c r="S204" s="1"/>
      <c r="T204" s="1"/>
      <c r="U204" s="1"/>
      <c r="V204" s="1"/>
      <c r="W204" s="1"/>
    </row>
    <row r="205" spans="1:23" ht="11.25" customHeight="1" x14ac:dyDescent="0.2">
      <c r="A205" s="1"/>
      <c r="B205" s="15">
        <v>110171803</v>
      </c>
      <c r="C205" s="16" t="s">
        <v>194</v>
      </c>
      <c r="D205" s="17" t="s">
        <v>192</v>
      </c>
      <c r="E205" s="22">
        <f>'Table 1.1'!E205-'Table 1.1'!F205</f>
        <v>-63.117000000000189</v>
      </c>
      <c r="F205" s="23">
        <f>'Table 1.1'!F205-'Table 1.1'!G205</f>
        <v>18.221000000000004</v>
      </c>
      <c r="G205" s="23">
        <f>'Table 1.1'!G205-'Table 1.1'!H205</f>
        <v>165.61599999999999</v>
      </c>
      <c r="H205" s="23">
        <f>'Table 1.1'!H205-'Table 1.1'!I205</f>
        <v>-3.2210000000000036</v>
      </c>
      <c r="I205" s="24">
        <f>'Table 1.1'!E205-'Table 1.1'!I205</f>
        <v>117.4989999999998</v>
      </c>
      <c r="J205" s="62">
        <f>E205/'Table 1.1'!F205</f>
        <v>-2.7227866923946083E-2</v>
      </c>
      <c r="K205" s="59">
        <f>F205/'Table 1.1'!G205</f>
        <v>7.922580375862763E-3</v>
      </c>
      <c r="L205" s="59">
        <f>G205/'Table 1.1'!H205</f>
        <v>7.7598574873047679E-2</v>
      </c>
      <c r="M205" s="63">
        <f>H205/'Table 1.1'!I205</f>
        <v>-1.5069097496265491E-3</v>
      </c>
      <c r="N205" s="25">
        <f>I205/'Table 1.1'!I205</f>
        <v>5.4970626721940197E-2</v>
      </c>
      <c r="O205" s="92">
        <f t="shared" si="6"/>
        <v>153</v>
      </c>
      <c r="P205" s="93">
        <f t="shared" si="7"/>
        <v>146</v>
      </c>
      <c r="Q205" s="1"/>
      <c r="R205" s="1"/>
      <c r="S205" s="1"/>
      <c r="T205" s="1"/>
      <c r="U205" s="1"/>
      <c r="V205" s="1"/>
      <c r="W205" s="1"/>
    </row>
    <row r="206" spans="1:23" ht="11.25" customHeight="1" x14ac:dyDescent="0.2">
      <c r="A206" s="1"/>
      <c r="B206" s="15">
        <v>110173003</v>
      </c>
      <c r="C206" s="16" t="s">
        <v>195</v>
      </c>
      <c r="D206" s="17" t="s">
        <v>192</v>
      </c>
      <c r="E206" s="22">
        <f>'Table 1.1'!E206-'Table 1.1'!F206</f>
        <v>-60.670000000000073</v>
      </c>
      <c r="F206" s="23">
        <f>'Table 1.1'!F206-'Table 1.1'!G206</f>
        <v>-152.99700000000007</v>
      </c>
      <c r="G206" s="23">
        <f>'Table 1.1'!G206-'Table 1.1'!H206</f>
        <v>-87.636999999999944</v>
      </c>
      <c r="H206" s="23">
        <f>'Table 1.1'!H206-'Table 1.1'!I206</f>
        <v>-0.44799999999986539</v>
      </c>
      <c r="I206" s="24">
        <f>'Table 1.1'!E206-'Table 1.1'!I206</f>
        <v>-301.75199999999995</v>
      </c>
      <c r="J206" s="62">
        <f>E206/'Table 1.1'!F206</f>
        <v>-3.3291026787012644E-2</v>
      </c>
      <c r="K206" s="59">
        <f>F206/'Table 1.1'!G206</f>
        <v>-7.7450757058028494E-2</v>
      </c>
      <c r="L206" s="59">
        <f>G206/'Table 1.1'!H206</f>
        <v>-4.2479400614721788E-2</v>
      </c>
      <c r="M206" s="63">
        <f>H206/'Table 1.1'!I206</f>
        <v>-2.1710738334712002E-4</v>
      </c>
      <c r="N206" s="25">
        <f>I206/'Table 1.1'!I206</f>
        <v>-0.14623345343700855</v>
      </c>
      <c r="O206" s="92">
        <f t="shared" si="6"/>
        <v>366</v>
      </c>
      <c r="P206" s="93">
        <f t="shared" si="7"/>
        <v>395</v>
      </c>
      <c r="Q206" s="1"/>
      <c r="R206" s="1"/>
      <c r="S206" s="1"/>
      <c r="T206" s="1"/>
      <c r="U206" s="1"/>
      <c r="V206" s="1"/>
      <c r="W206" s="1"/>
    </row>
    <row r="207" spans="1:23" ht="11.25" customHeight="1" x14ac:dyDescent="0.2">
      <c r="A207" s="1"/>
      <c r="B207" s="15">
        <v>110173504</v>
      </c>
      <c r="C207" s="16" t="s">
        <v>196</v>
      </c>
      <c r="D207" s="17" t="s">
        <v>192</v>
      </c>
      <c r="E207" s="22">
        <f>'Table 1.1'!E207-'Table 1.1'!F207</f>
        <v>46.79200000000003</v>
      </c>
      <c r="F207" s="23">
        <f>'Table 1.1'!F207-'Table 1.1'!G207</f>
        <v>-142.42700000000002</v>
      </c>
      <c r="G207" s="23">
        <f>'Table 1.1'!G207-'Table 1.1'!H207</f>
        <v>51.081000000000017</v>
      </c>
      <c r="H207" s="23">
        <f>'Table 1.1'!H207-'Table 1.1'!I207</f>
        <v>-6.4999999999940883E-2</v>
      </c>
      <c r="I207" s="24">
        <f>'Table 1.1'!E207-'Table 1.1'!I207</f>
        <v>-44.618999999999915</v>
      </c>
      <c r="J207" s="62">
        <f>E207/'Table 1.1'!F207</f>
        <v>8.3573708360049986E-2</v>
      </c>
      <c r="K207" s="59">
        <f>F207/'Table 1.1'!G207</f>
        <v>-0.20279617721937135</v>
      </c>
      <c r="L207" s="59">
        <f>G207/'Table 1.1'!H207</f>
        <v>7.843712331186134E-2</v>
      </c>
      <c r="M207" s="63">
        <f>H207/'Table 1.1'!I207</f>
        <v>-9.9800399201506039E-5</v>
      </c>
      <c r="N207" s="25">
        <f>I207/'Table 1.1'!I207</f>
        <v>-6.8507600184246759E-2</v>
      </c>
      <c r="O207" s="92">
        <f t="shared" si="6"/>
        <v>245</v>
      </c>
      <c r="P207" s="93">
        <f t="shared" si="7"/>
        <v>301</v>
      </c>
      <c r="Q207" s="1"/>
      <c r="R207" s="1"/>
      <c r="S207" s="1"/>
      <c r="T207" s="1"/>
      <c r="U207" s="1"/>
      <c r="V207" s="1"/>
      <c r="W207" s="1"/>
    </row>
    <row r="208" spans="1:23" ht="11.25" customHeight="1" x14ac:dyDescent="0.2">
      <c r="A208" s="1"/>
      <c r="B208" s="15">
        <v>110175003</v>
      </c>
      <c r="C208" s="16" t="s">
        <v>197</v>
      </c>
      <c r="D208" s="17" t="s">
        <v>192</v>
      </c>
      <c r="E208" s="22">
        <f>'Table 1.1'!E208-'Table 1.1'!F208</f>
        <v>53.479999999999791</v>
      </c>
      <c r="F208" s="23">
        <f>'Table 1.1'!F208-'Table 1.1'!G208</f>
        <v>-162.91199999999981</v>
      </c>
      <c r="G208" s="23">
        <f>'Table 1.1'!G208-'Table 1.1'!H208</f>
        <v>-28.442000000000007</v>
      </c>
      <c r="H208" s="23">
        <f>'Table 1.1'!H208-'Table 1.1'!I208</f>
        <v>0.87899999999990541</v>
      </c>
      <c r="I208" s="24">
        <f>'Table 1.1'!E208-'Table 1.1'!I208</f>
        <v>-136.99500000000012</v>
      </c>
      <c r="J208" s="62">
        <f>E208/'Table 1.1'!F208</f>
        <v>2.8954529261507794E-2</v>
      </c>
      <c r="K208" s="59">
        <f>F208/'Table 1.1'!G208</f>
        <v>-8.1052923809893304E-2</v>
      </c>
      <c r="L208" s="59">
        <f>G208/'Table 1.1'!H208</f>
        <v>-1.3953182612927474E-2</v>
      </c>
      <c r="M208" s="63">
        <f>H208/'Table 1.1'!I208</f>
        <v>4.3140913733382547E-4</v>
      </c>
      <c r="N208" s="25">
        <f>I208/'Table 1.1'!I208</f>
        <v>-6.7236512820311525E-2</v>
      </c>
      <c r="O208" s="92">
        <f t="shared" si="6"/>
        <v>293</v>
      </c>
      <c r="P208" s="93">
        <f t="shared" si="7"/>
        <v>298</v>
      </c>
      <c r="Q208" s="1"/>
      <c r="R208" s="1"/>
      <c r="S208" s="1"/>
      <c r="T208" s="1"/>
      <c r="U208" s="1"/>
      <c r="V208" s="1"/>
      <c r="W208" s="1"/>
    </row>
    <row r="209" spans="1:23" ht="11.25" customHeight="1" x14ac:dyDescent="0.2">
      <c r="A209" s="1"/>
      <c r="B209" s="15">
        <v>110177003</v>
      </c>
      <c r="C209" s="16" t="s">
        <v>198</v>
      </c>
      <c r="D209" s="17" t="s">
        <v>192</v>
      </c>
      <c r="E209" s="22">
        <f>'Table 1.1'!E209-'Table 1.1'!F209</f>
        <v>163.82999999999993</v>
      </c>
      <c r="F209" s="23">
        <f>'Table 1.1'!F209-'Table 1.1'!G209</f>
        <v>-347.49600000000009</v>
      </c>
      <c r="G209" s="23">
        <f>'Table 1.1'!G209-'Table 1.1'!H209</f>
        <v>368.41600000000017</v>
      </c>
      <c r="H209" s="23">
        <f>'Table 1.1'!H209-'Table 1.1'!I209</f>
        <v>-1.6880000000001019</v>
      </c>
      <c r="I209" s="24">
        <f>'Table 1.1'!E209-'Table 1.1'!I209</f>
        <v>183.0619999999999</v>
      </c>
      <c r="J209" s="62">
        <f>E209/'Table 1.1'!F209</f>
        <v>5.4846314487019716E-2</v>
      </c>
      <c r="K209" s="59">
        <f>F209/'Table 1.1'!G209</f>
        <v>-0.10421013803878763</v>
      </c>
      <c r="L209" s="59">
        <f>G209/'Table 1.1'!H209</f>
        <v>0.12420663256189671</v>
      </c>
      <c r="M209" s="63">
        <f>H209/'Table 1.1'!I209</f>
        <v>-5.6876343147650775E-4</v>
      </c>
      <c r="N209" s="25">
        <f>I209/'Table 1.1'!I209</f>
        <v>6.1681855031366188E-2</v>
      </c>
      <c r="O209" s="92">
        <f t="shared" si="6"/>
        <v>128</v>
      </c>
      <c r="P209" s="93">
        <f t="shared" si="7"/>
        <v>134</v>
      </c>
      <c r="Q209" s="1"/>
      <c r="R209" s="1"/>
      <c r="S209" s="1"/>
      <c r="T209" s="1"/>
      <c r="U209" s="1"/>
      <c r="V209" s="1"/>
      <c r="W209" s="1"/>
    </row>
    <row r="210" spans="1:23" ht="11.25" customHeight="1" x14ac:dyDescent="0.2">
      <c r="A210" s="1"/>
      <c r="B210" s="15">
        <v>110179003</v>
      </c>
      <c r="C210" s="16" t="s">
        <v>199</v>
      </c>
      <c r="D210" s="17" t="s">
        <v>192</v>
      </c>
      <c r="E210" s="22">
        <f>'Table 1.1'!E210-'Table 1.1'!F210</f>
        <v>-144.154</v>
      </c>
      <c r="F210" s="23">
        <f>'Table 1.1'!F210-'Table 1.1'!G210</f>
        <v>-49.872000000000298</v>
      </c>
      <c r="G210" s="23">
        <f>'Table 1.1'!G210-'Table 1.1'!H210</f>
        <v>239.95000000000027</v>
      </c>
      <c r="H210" s="23">
        <f>'Table 1.1'!H210-'Table 1.1'!I210</f>
        <v>0.66599999999993997</v>
      </c>
      <c r="I210" s="24">
        <f>'Table 1.1'!E210-'Table 1.1'!I210</f>
        <v>46.589999999999918</v>
      </c>
      <c r="J210" s="62">
        <f>E210/'Table 1.1'!F210</f>
        <v>-6.6669564927833297E-2</v>
      </c>
      <c r="K210" s="59">
        <f>F210/'Table 1.1'!G210</f>
        <v>-2.2545215199395455E-2</v>
      </c>
      <c r="L210" s="59">
        <f>G210/'Table 1.1'!H210</f>
        <v>0.12166998455483352</v>
      </c>
      <c r="M210" s="63">
        <f>H210/'Table 1.1'!I210</f>
        <v>3.3781864515445312E-4</v>
      </c>
      <c r="N210" s="25">
        <f>I210/'Table 1.1'!I210</f>
        <v>2.3632088104725769E-2</v>
      </c>
      <c r="O210" s="92">
        <f t="shared" si="6"/>
        <v>193</v>
      </c>
      <c r="P210" s="93">
        <f t="shared" si="7"/>
        <v>191</v>
      </c>
      <c r="Q210" s="1"/>
      <c r="R210" s="1"/>
      <c r="S210" s="1"/>
      <c r="T210" s="1"/>
      <c r="U210" s="1"/>
      <c r="V210" s="1"/>
      <c r="W210" s="1"/>
    </row>
    <row r="211" spans="1:23" ht="11.25" customHeight="1" x14ac:dyDescent="0.2">
      <c r="A211" s="1"/>
      <c r="B211" s="15">
        <v>110183602</v>
      </c>
      <c r="C211" s="16" t="s">
        <v>200</v>
      </c>
      <c r="D211" s="17" t="s">
        <v>201</v>
      </c>
      <c r="E211" s="22">
        <f>'Table 1.1'!E211-'Table 1.1'!F211</f>
        <v>212.90399999999954</v>
      </c>
      <c r="F211" s="23">
        <f>'Table 1.1'!F211-'Table 1.1'!G211</f>
        <v>-741.48199999999997</v>
      </c>
      <c r="G211" s="23">
        <f>'Table 1.1'!G211-'Table 1.1'!H211</f>
        <v>-174.16700000000037</v>
      </c>
      <c r="H211" s="23">
        <f>'Table 1.1'!H211-'Table 1.1'!I211</f>
        <v>0.74500000000080036</v>
      </c>
      <c r="I211" s="24">
        <f>'Table 1.1'!E211-'Table 1.1'!I211</f>
        <v>-702</v>
      </c>
      <c r="J211" s="62">
        <f>E211/'Table 1.1'!F211</f>
        <v>3.2699325445095587E-2</v>
      </c>
      <c r="K211" s="59">
        <f>F211/'Table 1.1'!G211</f>
        <v>-0.10223894241415511</v>
      </c>
      <c r="L211" s="59">
        <f>G211/'Table 1.1'!H211</f>
        <v>-2.3451753014060706E-2</v>
      </c>
      <c r="M211" s="63">
        <f>H211/'Table 1.1'!I211</f>
        <v>1.0032502615194682E-4</v>
      </c>
      <c r="N211" s="25">
        <f>I211/'Table 1.1'!I211</f>
        <v>-9.4534454172605378E-2</v>
      </c>
      <c r="O211" s="92">
        <f t="shared" si="6"/>
        <v>453</v>
      </c>
      <c r="P211" s="93">
        <f t="shared" si="7"/>
        <v>332</v>
      </c>
      <c r="Q211" s="1"/>
      <c r="R211" s="1"/>
      <c r="S211" s="1"/>
      <c r="T211" s="1"/>
      <c r="U211" s="1"/>
      <c r="V211" s="1"/>
      <c r="W211" s="1"/>
    </row>
    <row r="212" spans="1:23" ht="11.25" customHeight="1" x14ac:dyDescent="0.2">
      <c r="A212" s="1"/>
      <c r="B212" s="15">
        <v>111291304</v>
      </c>
      <c r="C212" s="16" t="s">
        <v>282</v>
      </c>
      <c r="D212" s="17" t="s">
        <v>283</v>
      </c>
      <c r="E212" s="22">
        <f>'Table 1.1'!E212-'Table 1.1'!F212</f>
        <v>7.1059999999999945</v>
      </c>
      <c r="F212" s="23">
        <f>'Table 1.1'!F212-'Table 1.1'!G212</f>
        <v>132.07199999999989</v>
      </c>
      <c r="G212" s="23">
        <f>'Table 1.1'!G212-'Table 1.1'!H212</f>
        <v>24.576999999999998</v>
      </c>
      <c r="H212" s="23">
        <f>'Table 1.1'!H212-'Table 1.1'!I212</f>
        <v>-0.23599999999987631</v>
      </c>
      <c r="I212" s="24">
        <f>'Table 1.1'!E212-'Table 1.1'!I212</f>
        <v>163.51900000000001</v>
      </c>
      <c r="J212" s="62">
        <f>E212/'Table 1.1'!F212</f>
        <v>3.9477711981591116E-3</v>
      </c>
      <c r="K212" s="59">
        <f>F212/'Table 1.1'!G212</f>
        <v>7.9183131676310289E-2</v>
      </c>
      <c r="L212" s="59">
        <f>G212/'Table 1.1'!H212</f>
        <v>1.4955390013350743E-2</v>
      </c>
      <c r="M212" s="63">
        <f>H212/'Table 1.1'!I212</f>
        <v>-1.4358812112502285E-4</v>
      </c>
      <c r="N212" s="25">
        <f>I212/'Table 1.1'!I212</f>
        <v>9.9488923636673388E-2</v>
      </c>
      <c r="O212" s="92">
        <f t="shared" si="6"/>
        <v>135</v>
      </c>
      <c r="P212" s="93">
        <f t="shared" si="7"/>
        <v>105</v>
      </c>
      <c r="Q212" s="1"/>
      <c r="R212" s="1"/>
      <c r="S212" s="1"/>
      <c r="T212" s="1"/>
      <c r="U212" s="1"/>
      <c r="V212" s="1"/>
      <c r="W212" s="1"/>
    </row>
    <row r="213" spans="1:23" ht="11.25" customHeight="1" x14ac:dyDescent="0.2">
      <c r="A213" s="1"/>
      <c r="B213" s="15">
        <v>111292304</v>
      </c>
      <c r="C213" s="16" t="s">
        <v>284</v>
      </c>
      <c r="D213" s="17" t="s">
        <v>283</v>
      </c>
      <c r="E213" s="22">
        <f>'Table 1.1'!E213-'Table 1.1'!F213</f>
        <v>35.491999999999962</v>
      </c>
      <c r="F213" s="23">
        <f>'Table 1.1'!F213-'Table 1.1'!G213</f>
        <v>100.61099999999999</v>
      </c>
      <c r="G213" s="23">
        <f>'Table 1.1'!G213-'Table 1.1'!H213</f>
        <v>-32.775999999999954</v>
      </c>
      <c r="H213" s="23">
        <f>'Table 1.1'!H213-'Table 1.1'!I213</f>
        <v>-1.9020000000000437</v>
      </c>
      <c r="I213" s="24">
        <f>'Table 1.1'!E213-'Table 1.1'!I213</f>
        <v>101.42499999999995</v>
      </c>
      <c r="J213" s="62">
        <f>E213/'Table 1.1'!F213</f>
        <v>4.9155375694043324E-2</v>
      </c>
      <c r="K213" s="59">
        <f>F213/'Table 1.1'!G213</f>
        <v>0.16190342856591128</v>
      </c>
      <c r="L213" s="59">
        <f>G213/'Table 1.1'!H213</f>
        <v>-5.0100733412615603E-2</v>
      </c>
      <c r="M213" s="63">
        <f>H213/'Table 1.1'!I213</f>
        <v>-2.8989306573348793E-3</v>
      </c>
      <c r="N213" s="25">
        <f>I213/'Table 1.1'!I213</f>
        <v>0.15458677282869782</v>
      </c>
      <c r="O213" s="92">
        <f t="shared" si="6"/>
        <v>165</v>
      </c>
      <c r="P213" s="93">
        <f t="shared" si="7"/>
        <v>74</v>
      </c>
      <c r="Q213" s="1"/>
      <c r="R213" s="1"/>
      <c r="S213" s="1"/>
      <c r="T213" s="1"/>
      <c r="U213" s="1"/>
      <c r="V213" s="1"/>
      <c r="W213" s="1"/>
    </row>
    <row r="214" spans="1:23" ht="11.25" customHeight="1" x14ac:dyDescent="0.2">
      <c r="A214" s="1"/>
      <c r="B214" s="15">
        <v>111297504</v>
      </c>
      <c r="C214" s="16" t="s">
        <v>285</v>
      </c>
      <c r="D214" s="17" t="s">
        <v>283</v>
      </c>
      <c r="E214" s="22">
        <f>'Table 1.1'!E214-'Table 1.1'!F214</f>
        <v>14.516999999999939</v>
      </c>
      <c r="F214" s="23">
        <f>'Table 1.1'!F214-'Table 1.1'!G214</f>
        <v>63.627000000000066</v>
      </c>
      <c r="G214" s="23">
        <f>'Table 1.1'!G214-'Table 1.1'!H214</f>
        <v>-119.32300000000009</v>
      </c>
      <c r="H214" s="23">
        <f>'Table 1.1'!H214-'Table 1.1'!I214</f>
        <v>-1.3619999999999663</v>
      </c>
      <c r="I214" s="24">
        <f>'Table 1.1'!E214-'Table 1.1'!I214</f>
        <v>-42.541000000000054</v>
      </c>
      <c r="J214" s="62">
        <f>E214/'Table 1.1'!F214</f>
        <v>1.5832731666990153E-2</v>
      </c>
      <c r="K214" s="59">
        <f>F214/'Table 1.1'!G214</f>
        <v>7.4568337609036361E-2</v>
      </c>
      <c r="L214" s="59">
        <f>G214/'Table 1.1'!H214</f>
        <v>-0.12268531370746692</v>
      </c>
      <c r="M214" s="63">
        <f>H214/'Table 1.1'!I214</f>
        <v>-1.3984204625259932E-3</v>
      </c>
      <c r="N214" s="25">
        <f>I214/'Table 1.1'!I214</f>
        <v>-4.3678564534742899E-2</v>
      </c>
      <c r="O214" s="92">
        <f t="shared" si="6"/>
        <v>244</v>
      </c>
      <c r="P214" s="93">
        <f t="shared" si="7"/>
        <v>267</v>
      </c>
      <c r="Q214" s="1"/>
      <c r="R214" s="1"/>
      <c r="S214" s="1"/>
      <c r="T214" s="1"/>
      <c r="U214" s="1"/>
      <c r="V214" s="1"/>
      <c r="W214" s="1"/>
    </row>
    <row r="215" spans="1:23" ht="11.25" customHeight="1" x14ac:dyDescent="0.2">
      <c r="A215" s="1"/>
      <c r="B215" s="15">
        <v>111312503</v>
      </c>
      <c r="C215" s="16" t="s">
        <v>292</v>
      </c>
      <c r="D215" s="17" t="s">
        <v>293</v>
      </c>
      <c r="E215" s="22">
        <f>'Table 1.1'!E215-'Table 1.1'!F215</f>
        <v>250.25999999999976</v>
      </c>
      <c r="F215" s="23">
        <f>'Table 1.1'!F215-'Table 1.1'!G215</f>
        <v>-201.35399999999981</v>
      </c>
      <c r="G215" s="23">
        <f>'Table 1.1'!G215-'Table 1.1'!H215</f>
        <v>324.26200000000017</v>
      </c>
      <c r="H215" s="23">
        <f>'Table 1.1'!H215-'Table 1.1'!I215</f>
        <v>-1.3250000000002728</v>
      </c>
      <c r="I215" s="24">
        <f>'Table 1.1'!E215-'Table 1.1'!I215</f>
        <v>371.84299999999985</v>
      </c>
      <c r="J215" s="62">
        <f>E215/'Table 1.1'!F215</f>
        <v>0.10590801330853983</v>
      </c>
      <c r="K215" s="59">
        <f>F215/'Table 1.1'!G215</f>
        <v>-7.8520544013526955E-2</v>
      </c>
      <c r="L215" s="59">
        <f>G215/'Table 1.1'!H215</f>
        <v>0.14475426389879684</v>
      </c>
      <c r="M215" s="63">
        <f>H215/'Table 1.1'!I215</f>
        <v>-5.9114548826621842E-4</v>
      </c>
      <c r="N215" s="25">
        <f>I215/'Table 1.1'!I215</f>
        <v>0.16589683908930572</v>
      </c>
      <c r="O215" s="92">
        <f t="shared" si="6"/>
        <v>80</v>
      </c>
      <c r="P215" s="93">
        <f t="shared" si="7"/>
        <v>65</v>
      </c>
      <c r="Q215" s="1"/>
      <c r="R215" s="1"/>
      <c r="S215" s="1"/>
      <c r="T215" s="1"/>
      <c r="U215" s="1"/>
      <c r="V215" s="1"/>
      <c r="W215" s="1"/>
    </row>
    <row r="216" spans="1:23" ht="11.25" customHeight="1" x14ac:dyDescent="0.2">
      <c r="A216" s="1"/>
      <c r="B216" s="15">
        <v>111312804</v>
      </c>
      <c r="C216" s="16" t="s">
        <v>294</v>
      </c>
      <c r="D216" s="17" t="s">
        <v>293</v>
      </c>
      <c r="E216" s="22">
        <f>'Table 1.1'!E216-'Table 1.1'!F216</f>
        <v>26.261999999999944</v>
      </c>
      <c r="F216" s="23">
        <f>'Table 1.1'!F216-'Table 1.1'!G216</f>
        <v>12.913000000000011</v>
      </c>
      <c r="G216" s="23">
        <f>'Table 1.1'!G216-'Table 1.1'!H216</f>
        <v>-70.998000000000047</v>
      </c>
      <c r="H216" s="23">
        <f>'Table 1.1'!H216-'Table 1.1'!I216</f>
        <v>-0.11599999999998545</v>
      </c>
      <c r="I216" s="24">
        <f>'Table 1.1'!E216-'Table 1.1'!I216</f>
        <v>-31.939000000000078</v>
      </c>
      <c r="J216" s="62">
        <f>E216/'Table 1.1'!F216</f>
        <v>2.3169926913534887E-2</v>
      </c>
      <c r="K216" s="59">
        <f>F216/'Table 1.1'!G216</f>
        <v>1.1523918399984304E-2</v>
      </c>
      <c r="L216" s="59">
        <f>G216/'Table 1.1'!H216</f>
        <v>-5.9585224797887137E-2</v>
      </c>
      <c r="M216" s="63">
        <f>H216/'Table 1.1'!I216</f>
        <v>-9.7343773732777453E-5</v>
      </c>
      <c r="N216" s="25">
        <f>I216/'Table 1.1'!I216</f>
        <v>-2.6802265424582555E-2</v>
      </c>
      <c r="O216" s="92">
        <f t="shared" si="6"/>
        <v>237</v>
      </c>
      <c r="P216" s="93">
        <f t="shared" si="7"/>
        <v>248</v>
      </c>
      <c r="Q216" s="1"/>
      <c r="R216" s="1"/>
      <c r="S216" s="1"/>
      <c r="T216" s="1"/>
      <c r="U216" s="1"/>
      <c r="V216" s="1"/>
      <c r="W216" s="1"/>
    </row>
    <row r="217" spans="1:23" ht="11.25" customHeight="1" x14ac:dyDescent="0.2">
      <c r="A217" s="1"/>
      <c r="B217" s="15">
        <v>111316003</v>
      </c>
      <c r="C217" s="16" t="s">
        <v>295</v>
      </c>
      <c r="D217" s="17" t="s">
        <v>293</v>
      </c>
      <c r="E217" s="22">
        <f>'Table 1.1'!E217-'Table 1.1'!F217</f>
        <v>-37.263999999999669</v>
      </c>
      <c r="F217" s="23">
        <f>'Table 1.1'!F217-'Table 1.1'!G217</f>
        <v>-26.971000000000004</v>
      </c>
      <c r="G217" s="23">
        <f>'Table 1.1'!G217-'Table 1.1'!H217</f>
        <v>-142.68900000000031</v>
      </c>
      <c r="H217" s="23">
        <f>'Table 1.1'!H217-'Table 1.1'!I217</f>
        <v>-1.4049999999997453</v>
      </c>
      <c r="I217" s="24">
        <f>'Table 1.1'!E217-'Table 1.1'!I217</f>
        <v>-208.32899999999972</v>
      </c>
      <c r="J217" s="62">
        <f>E217/'Table 1.1'!F217</f>
        <v>-1.2268734809769312E-2</v>
      </c>
      <c r="K217" s="59">
        <f>F217/'Table 1.1'!G217</f>
        <v>-8.801726993409557E-3</v>
      </c>
      <c r="L217" s="59">
        <f>G217/'Table 1.1'!H217</f>
        <v>-4.4493344816640329E-2</v>
      </c>
      <c r="M217" s="63">
        <f>H217/'Table 1.1'!I217</f>
        <v>-4.3791584473023458E-4</v>
      </c>
      <c r="N217" s="25">
        <f>I217/'Table 1.1'!I217</f>
        <v>-6.4932790047559752E-2</v>
      </c>
      <c r="O217" s="92">
        <f t="shared" si="6"/>
        <v>317</v>
      </c>
      <c r="P217" s="93">
        <f t="shared" si="7"/>
        <v>297</v>
      </c>
      <c r="Q217" s="1"/>
      <c r="R217" s="1"/>
      <c r="S217" s="1"/>
      <c r="T217" s="1"/>
      <c r="U217" s="1"/>
      <c r="V217" s="1"/>
      <c r="W217" s="1"/>
    </row>
    <row r="218" spans="1:23" ht="11.25" customHeight="1" x14ac:dyDescent="0.2">
      <c r="A218" s="1"/>
      <c r="B218" s="15">
        <v>111317503</v>
      </c>
      <c r="C218" s="16" t="s">
        <v>296</v>
      </c>
      <c r="D218" s="17" t="s">
        <v>293</v>
      </c>
      <c r="E218" s="22">
        <f>'Table 1.1'!E218-'Table 1.1'!F218</f>
        <v>16.521999999999935</v>
      </c>
      <c r="F218" s="23">
        <f>'Table 1.1'!F218-'Table 1.1'!G218</f>
        <v>-42.977999999999838</v>
      </c>
      <c r="G218" s="23">
        <f>'Table 1.1'!G218-'Table 1.1'!H218</f>
        <v>-50.055000000000064</v>
      </c>
      <c r="H218" s="23">
        <f>'Table 1.1'!H218-'Table 1.1'!I218</f>
        <v>-0.18000000000006366</v>
      </c>
      <c r="I218" s="24">
        <f>'Table 1.1'!E218-'Table 1.1'!I218</f>
        <v>-76.691000000000031</v>
      </c>
      <c r="J218" s="62">
        <f>E218/'Table 1.1'!F218</f>
        <v>9.3041538130586646E-3</v>
      </c>
      <c r="K218" s="59">
        <f>F218/'Table 1.1'!G218</f>
        <v>-2.3630593420514288E-2</v>
      </c>
      <c r="L218" s="59">
        <f>G218/'Table 1.1'!H218</f>
        <v>-2.6784581969489529E-2</v>
      </c>
      <c r="M218" s="63">
        <f>H218/'Table 1.1'!I218</f>
        <v>-9.6309268322471069E-5</v>
      </c>
      <c r="N218" s="25">
        <f>I218/'Table 1.1'!I218</f>
        <v>-4.1033633871755661E-2</v>
      </c>
      <c r="O218" s="92">
        <f t="shared" si="6"/>
        <v>257</v>
      </c>
      <c r="P218" s="93">
        <f t="shared" si="7"/>
        <v>264</v>
      </c>
      <c r="Q218" s="1"/>
      <c r="R218" s="1"/>
      <c r="S218" s="1"/>
      <c r="T218" s="1"/>
      <c r="U218" s="1"/>
      <c r="V218" s="1"/>
      <c r="W218" s="1"/>
    </row>
    <row r="219" spans="1:23" ht="11.25" customHeight="1" x14ac:dyDescent="0.2">
      <c r="A219" s="1"/>
      <c r="B219" s="15">
        <v>111343603</v>
      </c>
      <c r="C219" s="16" t="s">
        <v>309</v>
      </c>
      <c r="D219" s="17" t="s">
        <v>310</v>
      </c>
      <c r="E219" s="22">
        <f>'Table 1.1'!E219-'Table 1.1'!F219</f>
        <v>47.243000000000393</v>
      </c>
      <c r="F219" s="23">
        <f>'Table 1.1'!F219-'Table 1.1'!G219</f>
        <v>-84.784000000000106</v>
      </c>
      <c r="G219" s="23">
        <f>'Table 1.1'!G219-'Table 1.1'!H219</f>
        <v>25.885999999999967</v>
      </c>
      <c r="H219" s="23">
        <f>'Table 1.1'!H219-'Table 1.1'!I219</f>
        <v>2.9960000000000946</v>
      </c>
      <c r="I219" s="24">
        <f>'Table 1.1'!E219-'Table 1.1'!I219</f>
        <v>-8.6589999999996508</v>
      </c>
      <c r="J219" s="62">
        <f>E219/'Table 1.1'!F219</f>
        <v>1.603936388472911E-2</v>
      </c>
      <c r="K219" s="59">
        <f>F219/'Table 1.1'!G219</f>
        <v>-2.7979440470592153E-2</v>
      </c>
      <c r="L219" s="59">
        <f>G219/'Table 1.1'!H219</f>
        <v>8.6162047625118095E-3</v>
      </c>
      <c r="M219" s="63">
        <f>H219/'Table 1.1'!I219</f>
        <v>9.9821979693760256E-4</v>
      </c>
      <c r="N219" s="25">
        <f>I219/'Table 1.1'!I219</f>
        <v>-2.8850417962890782E-3</v>
      </c>
      <c r="O219" s="92">
        <f t="shared" si="6"/>
        <v>224</v>
      </c>
      <c r="P219" s="93">
        <f t="shared" si="7"/>
        <v>224</v>
      </c>
      <c r="Q219" s="1"/>
      <c r="R219" s="1"/>
      <c r="S219" s="1"/>
      <c r="T219" s="1"/>
      <c r="U219" s="1"/>
      <c r="V219" s="1"/>
      <c r="W219" s="1"/>
    </row>
    <row r="220" spans="1:23" ht="11.25" customHeight="1" x14ac:dyDescent="0.2">
      <c r="A220" s="1"/>
      <c r="B220" s="15">
        <v>111444602</v>
      </c>
      <c r="C220" s="16" t="s">
        <v>405</v>
      </c>
      <c r="D220" s="17" t="s">
        <v>406</v>
      </c>
      <c r="E220" s="22">
        <f>'Table 1.1'!E220-'Table 1.1'!F220</f>
        <v>-1697.820999999999</v>
      </c>
      <c r="F220" s="23">
        <f>'Table 1.1'!F220-'Table 1.1'!G220</f>
        <v>-120.621000000001</v>
      </c>
      <c r="G220" s="23">
        <f>'Table 1.1'!G220-'Table 1.1'!H220</f>
        <v>-181.3760000000002</v>
      </c>
      <c r="H220" s="23">
        <f>'Table 1.1'!H220-'Table 1.1'!I220</f>
        <v>-0.98099999999976717</v>
      </c>
      <c r="I220" s="24">
        <f>'Table 1.1'!E220-'Table 1.1'!I220</f>
        <v>-2000.799</v>
      </c>
      <c r="J220" s="62">
        <f>E220/'Table 1.1'!F220</f>
        <v>-0.18284336985058022</v>
      </c>
      <c r="K220" s="59">
        <f>F220/'Table 1.1'!G220</f>
        <v>-1.2823455481173906E-2</v>
      </c>
      <c r="L220" s="59">
        <f>G220/'Table 1.1'!H220</f>
        <v>-1.8917660262076617E-2</v>
      </c>
      <c r="M220" s="63">
        <f>H220/'Table 1.1'!I220</f>
        <v>-1.0230860781447613E-4</v>
      </c>
      <c r="N220" s="25">
        <f>I220/'Table 1.1'!I220</f>
        <v>-0.20866356799861835</v>
      </c>
      <c r="O220" s="92">
        <f t="shared" si="6"/>
        <v>494</v>
      </c>
      <c r="P220" s="93">
        <f t="shared" si="7"/>
        <v>455</v>
      </c>
      <c r="Q220" s="1"/>
      <c r="R220" s="1"/>
      <c r="S220" s="1"/>
      <c r="T220" s="1"/>
      <c r="U220" s="1"/>
      <c r="V220" s="1"/>
      <c r="W220" s="1"/>
    </row>
    <row r="221" spans="1:23" ht="11.25" customHeight="1" x14ac:dyDescent="0.2">
      <c r="A221" s="1"/>
      <c r="B221" s="15">
        <v>112011103</v>
      </c>
      <c r="C221" s="16" t="s">
        <v>10</v>
      </c>
      <c r="D221" s="17" t="s">
        <v>11</v>
      </c>
      <c r="E221" s="22">
        <f>'Table 1.1'!E221-'Table 1.1'!F221</f>
        <v>93.961999999999989</v>
      </c>
      <c r="F221" s="23">
        <f>'Table 1.1'!F221-'Table 1.1'!G221</f>
        <v>-173.92200000000003</v>
      </c>
      <c r="G221" s="23">
        <f>'Table 1.1'!G221-'Table 1.1'!H221</f>
        <v>59.611000000000104</v>
      </c>
      <c r="H221" s="23">
        <f>'Table 1.1'!H221-'Table 1.1'!I221</f>
        <v>-1.0040000000001328</v>
      </c>
      <c r="I221" s="24">
        <f>'Table 1.1'!E221-'Table 1.1'!I221</f>
        <v>-21.353000000000065</v>
      </c>
      <c r="J221" s="62">
        <f>E221/'Table 1.1'!F221</f>
        <v>5.095395641241024E-2</v>
      </c>
      <c r="K221" s="59">
        <f>F221/'Table 1.1'!G221</f>
        <v>-8.6186228895345302E-2</v>
      </c>
      <c r="L221" s="59">
        <f>G221/'Table 1.1'!H221</f>
        <v>3.0439120737267001E-2</v>
      </c>
      <c r="M221" s="63">
        <f>H221/'Table 1.1'!I221</f>
        <v>-5.1240907801077733E-4</v>
      </c>
      <c r="N221" s="25">
        <f>I221/'Table 1.1'!I221</f>
        <v>-1.0897879524664058E-2</v>
      </c>
      <c r="O221" s="92">
        <f t="shared" si="6"/>
        <v>231</v>
      </c>
      <c r="P221" s="93">
        <f t="shared" si="7"/>
        <v>233</v>
      </c>
      <c r="Q221" s="1"/>
      <c r="R221" s="1"/>
      <c r="S221" s="1"/>
      <c r="T221" s="1"/>
      <c r="U221" s="1"/>
      <c r="V221" s="1"/>
      <c r="W221" s="1"/>
    </row>
    <row r="222" spans="1:23" ht="11.25" customHeight="1" x14ac:dyDescent="0.2">
      <c r="A222" s="1"/>
      <c r="B222" s="15">
        <v>112011603</v>
      </c>
      <c r="C222" s="16" t="s">
        <v>12</v>
      </c>
      <c r="D222" s="17" t="s">
        <v>11</v>
      </c>
      <c r="E222" s="22">
        <f>'Table 1.1'!E222-'Table 1.1'!F222</f>
        <v>208.05599999999959</v>
      </c>
      <c r="F222" s="23">
        <f>'Table 1.1'!F222-'Table 1.1'!G222</f>
        <v>73.192000000000007</v>
      </c>
      <c r="G222" s="23">
        <f>'Table 1.1'!G222-'Table 1.1'!H222</f>
        <v>334.45200000000023</v>
      </c>
      <c r="H222" s="23">
        <f>'Table 1.1'!H222-'Table 1.1'!I222</f>
        <v>-1.7950000000000728</v>
      </c>
      <c r="I222" s="24">
        <f>'Table 1.1'!E222-'Table 1.1'!I222</f>
        <v>613.90499999999975</v>
      </c>
      <c r="J222" s="62">
        <f>E222/'Table 1.1'!F222</f>
        <v>4.0977676919292272E-2</v>
      </c>
      <c r="K222" s="59">
        <f>F222/'Table 1.1'!G222</f>
        <v>1.4626380040882403E-2</v>
      </c>
      <c r="L222" s="59">
        <f>G222/'Table 1.1'!H222</f>
        <v>7.1622391109239972E-2</v>
      </c>
      <c r="M222" s="63">
        <f>H222/'Table 1.1'!I222</f>
        <v>-3.8424883740645794E-4</v>
      </c>
      <c r="N222" s="25">
        <f>I222/'Table 1.1'!I222</f>
        <v>0.13141631338607349</v>
      </c>
      <c r="O222" s="92">
        <f t="shared" si="6"/>
        <v>55</v>
      </c>
      <c r="P222" s="93">
        <f t="shared" si="7"/>
        <v>80</v>
      </c>
      <c r="Q222" s="1"/>
      <c r="R222" s="1"/>
      <c r="S222" s="1"/>
      <c r="T222" s="1"/>
      <c r="U222" s="1"/>
      <c r="V222" s="1"/>
      <c r="W222" s="1"/>
    </row>
    <row r="223" spans="1:23" ht="11.25" customHeight="1" x14ac:dyDescent="0.2">
      <c r="A223" s="1"/>
      <c r="B223" s="15">
        <v>112013054</v>
      </c>
      <c r="C223" s="16" t="s">
        <v>13</v>
      </c>
      <c r="D223" s="17" t="s">
        <v>11</v>
      </c>
      <c r="E223" s="22">
        <f>'Table 1.1'!E223-'Table 1.1'!F223</f>
        <v>-28.583999999999946</v>
      </c>
      <c r="F223" s="23">
        <f>'Table 1.1'!F223-'Table 1.1'!G223</f>
        <v>-51.362999999999943</v>
      </c>
      <c r="G223" s="23">
        <f>'Table 1.1'!G223-'Table 1.1'!H223</f>
        <v>-6.0380000000000109</v>
      </c>
      <c r="H223" s="23">
        <f>'Table 1.1'!H223-'Table 1.1'!I223</f>
        <v>1.4089999999998781</v>
      </c>
      <c r="I223" s="24">
        <f>'Table 1.1'!E223-'Table 1.1'!I223</f>
        <v>-84.576000000000022</v>
      </c>
      <c r="J223" s="62">
        <f>E223/'Table 1.1'!F223</f>
        <v>-2.9034971172247293E-2</v>
      </c>
      <c r="K223" s="59">
        <f>F223/'Table 1.1'!G223</f>
        <v>-4.958627420882359E-2</v>
      </c>
      <c r="L223" s="59">
        <f>G223/'Table 1.1'!H223</f>
        <v>-5.7953543103787626E-3</v>
      </c>
      <c r="M223" s="63">
        <f>H223/'Table 1.1'!I223</f>
        <v>1.3542087153757742E-3</v>
      </c>
      <c r="N223" s="25">
        <f>I223/'Table 1.1'!I223</f>
        <v>-8.1287123003287026E-2</v>
      </c>
      <c r="O223" s="92">
        <f t="shared" si="6"/>
        <v>263</v>
      </c>
      <c r="P223" s="93">
        <f t="shared" si="7"/>
        <v>316</v>
      </c>
      <c r="Q223" s="1"/>
      <c r="R223" s="1"/>
      <c r="S223" s="1"/>
      <c r="T223" s="1"/>
      <c r="U223" s="1"/>
      <c r="V223" s="1"/>
      <c r="W223" s="1"/>
    </row>
    <row r="224" spans="1:23" ht="11.25" customHeight="1" x14ac:dyDescent="0.2">
      <c r="A224" s="1"/>
      <c r="B224" s="15">
        <v>112013753</v>
      </c>
      <c r="C224" s="16" t="s">
        <v>14</v>
      </c>
      <c r="D224" s="17" t="s">
        <v>11</v>
      </c>
      <c r="E224" s="22">
        <f>'Table 1.1'!E224-'Table 1.1'!F224</f>
        <v>146.94200000000001</v>
      </c>
      <c r="F224" s="23">
        <f>'Table 1.1'!F224-'Table 1.1'!G224</f>
        <v>209.1850000000004</v>
      </c>
      <c r="G224" s="23">
        <f>'Table 1.1'!G224-'Table 1.1'!H224</f>
        <v>-339.45400000000018</v>
      </c>
      <c r="H224" s="23">
        <f>'Table 1.1'!H224-'Table 1.1'!I224</f>
        <v>1.2530000000001564</v>
      </c>
      <c r="I224" s="24">
        <f>'Table 1.1'!E224-'Table 1.1'!I224</f>
        <v>17.926000000000386</v>
      </c>
      <c r="J224" s="62">
        <f>E224/'Table 1.1'!F224</f>
        <v>3.7805499603914695E-2</v>
      </c>
      <c r="K224" s="59">
        <f>F224/'Table 1.1'!G224</f>
        <v>5.68807843367585E-2</v>
      </c>
      <c r="L224" s="59">
        <f>G224/'Table 1.1'!H224</f>
        <v>-8.4503136374929164E-2</v>
      </c>
      <c r="M224" s="63">
        <f>H224/'Table 1.1'!I224</f>
        <v>3.1201714226665797E-4</v>
      </c>
      <c r="N224" s="25">
        <f>I224/'Table 1.1'!I224</f>
        <v>4.4638621646221335E-3</v>
      </c>
      <c r="O224" s="92">
        <f t="shared" si="6"/>
        <v>211</v>
      </c>
      <c r="P224" s="93">
        <f t="shared" si="7"/>
        <v>217</v>
      </c>
      <c r="Q224" s="1"/>
      <c r="R224" s="1"/>
      <c r="S224" s="1"/>
      <c r="T224" s="1"/>
      <c r="U224" s="1"/>
      <c r="V224" s="1"/>
      <c r="W224" s="1"/>
    </row>
    <row r="225" spans="1:23" ht="11.25" customHeight="1" x14ac:dyDescent="0.2">
      <c r="A225" s="1"/>
      <c r="B225" s="15">
        <v>112015203</v>
      </c>
      <c r="C225" s="16" t="s">
        <v>15</v>
      </c>
      <c r="D225" s="17" t="s">
        <v>11</v>
      </c>
      <c r="E225" s="22">
        <f>'Table 1.1'!E225-'Table 1.1'!F225</f>
        <v>-43.285000000000082</v>
      </c>
      <c r="F225" s="23">
        <f>'Table 1.1'!F225-'Table 1.1'!G225</f>
        <v>104.91399999999999</v>
      </c>
      <c r="G225" s="23">
        <f>'Table 1.1'!G225-'Table 1.1'!H225</f>
        <v>-19.935999999999922</v>
      </c>
      <c r="H225" s="23">
        <f>'Table 1.1'!H225-'Table 1.1'!I225</f>
        <v>3.8240000000000691</v>
      </c>
      <c r="I225" s="24">
        <f>'Table 1.1'!E225-'Table 1.1'!I225</f>
        <v>45.517000000000053</v>
      </c>
      <c r="J225" s="62">
        <f>E225/'Table 1.1'!F225</f>
        <v>-2.199251080953377E-2</v>
      </c>
      <c r="K225" s="59">
        <f>F225/'Table 1.1'!G225</f>
        <v>5.6306809155585696E-2</v>
      </c>
      <c r="L225" s="59">
        <f>G225/'Table 1.1'!H225</f>
        <v>-1.0586281165170583E-2</v>
      </c>
      <c r="M225" s="63">
        <f>H225/'Table 1.1'!I225</f>
        <v>2.0347265676546951E-3</v>
      </c>
      <c r="N225" s="25">
        <f>I225/'Table 1.1'!I225</f>
        <v>2.4219312024042153E-2</v>
      </c>
      <c r="O225" s="92">
        <f t="shared" si="6"/>
        <v>194</v>
      </c>
      <c r="P225" s="93">
        <f t="shared" si="7"/>
        <v>190</v>
      </c>
      <c r="Q225" s="1"/>
      <c r="R225" s="1"/>
      <c r="S225" s="1"/>
      <c r="T225" s="1"/>
      <c r="U225" s="1"/>
      <c r="V225" s="1"/>
      <c r="W225" s="1"/>
    </row>
    <row r="226" spans="1:23" ht="11.25" customHeight="1" x14ac:dyDescent="0.2">
      <c r="A226" s="1"/>
      <c r="B226" s="15">
        <v>112018523</v>
      </c>
      <c r="C226" s="16" t="s">
        <v>16</v>
      </c>
      <c r="D226" s="17" t="s">
        <v>11</v>
      </c>
      <c r="E226" s="22">
        <f>'Table 1.1'!E226-'Table 1.1'!F226</f>
        <v>-222.06899999999996</v>
      </c>
      <c r="F226" s="23">
        <f>'Table 1.1'!F226-'Table 1.1'!G226</f>
        <v>180.83600000000024</v>
      </c>
      <c r="G226" s="23">
        <f>'Table 1.1'!G226-'Table 1.1'!H226</f>
        <v>156.89399999999978</v>
      </c>
      <c r="H226" s="23">
        <f>'Table 1.1'!H226-'Table 1.1'!I226</f>
        <v>19.643000000000029</v>
      </c>
      <c r="I226" s="24">
        <f>'Table 1.1'!E226-'Table 1.1'!I226</f>
        <v>135.30400000000009</v>
      </c>
      <c r="J226" s="62">
        <f>E226/'Table 1.1'!F226</f>
        <v>-7.784972939849269E-2</v>
      </c>
      <c r="K226" s="59">
        <f>F226/'Table 1.1'!G226</f>
        <v>6.7685793828494184E-2</v>
      </c>
      <c r="L226" s="59">
        <f>G226/'Table 1.1'!H226</f>
        <v>6.2388162258370738E-2</v>
      </c>
      <c r="M226" s="63">
        <f>H226/'Table 1.1'!I226</f>
        <v>7.8724378907814082E-3</v>
      </c>
      <c r="N226" s="25">
        <f>I226/'Table 1.1'!I226</f>
        <v>5.4226560931338735E-2</v>
      </c>
      <c r="O226" s="92">
        <f t="shared" si="6"/>
        <v>145</v>
      </c>
      <c r="P226" s="93">
        <f t="shared" si="7"/>
        <v>149</v>
      </c>
      <c r="Q226" s="1"/>
      <c r="R226" s="1"/>
      <c r="S226" s="1"/>
      <c r="T226" s="1"/>
      <c r="U226" s="1"/>
      <c r="V226" s="1"/>
      <c r="W226" s="1"/>
    </row>
    <row r="227" spans="1:23" ht="11.25" customHeight="1" x14ac:dyDescent="0.2">
      <c r="A227" s="1"/>
      <c r="B227" s="15">
        <v>112281302</v>
      </c>
      <c r="C227" s="16" t="s">
        <v>276</v>
      </c>
      <c r="D227" s="17" t="s">
        <v>277</v>
      </c>
      <c r="E227" s="22">
        <f>'Table 1.1'!E227-'Table 1.1'!F227</f>
        <v>-549.12199999999939</v>
      </c>
      <c r="F227" s="23">
        <f>'Table 1.1'!F227-'Table 1.1'!G227</f>
        <v>-537.56999999999971</v>
      </c>
      <c r="G227" s="23">
        <f>'Table 1.1'!G227-'Table 1.1'!H227</f>
        <v>-209.59000000000015</v>
      </c>
      <c r="H227" s="23">
        <f>'Table 1.1'!H227-'Table 1.1'!I227</f>
        <v>31.994999999998981</v>
      </c>
      <c r="I227" s="24">
        <f>'Table 1.1'!E227-'Table 1.1'!I227</f>
        <v>-1264.2870000000003</v>
      </c>
      <c r="J227" s="62">
        <f>E227/'Table 1.1'!F227</f>
        <v>-4.6731309480356864E-2</v>
      </c>
      <c r="K227" s="59">
        <f>F227/'Table 1.1'!G227</f>
        <v>-4.3746871488753454E-2</v>
      </c>
      <c r="L227" s="59">
        <f>G227/'Table 1.1'!H227</f>
        <v>-1.6770174358124168E-2</v>
      </c>
      <c r="M227" s="63">
        <f>H227/'Table 1.1'!I227</f>
        <v>2.5666247492736904E-3</v>
      </c>
      <c r="N227" s="25">
        <f>I227/'Table 1.1'!I227</f>
        <v>-0.10142054397202971</v>
      </c>
      <c r="O227" s="92">
        <f t="shared" si="6"/>
        <v>482</v>
      </c>
      <c r="P227" s="93">
        <f t="shared" si="7"/>
        <v>346</v>
      </c>
      <c r="Q227" s="1"/>
      <c r="R227" s="1"/>
      <c r="S227" s="1"/>
      <c r="T227" s="1"/>
      <c r="U227" s="1"/>
      <c r="V227" s="1"/>
      <c r="W227" s="1"/>
    </row>
    <row r="228" spans="1:23" ht="11.25" customHeight="1" x14ac:dyDescent="0.2">
      <c r="A228" s="1"/>
      <c r="B228" s="15">
        <v>112282004</v>
      </c>
      <c r="C228" s="16" t="s">
        <v>278</v>
      </c>
      <c r="D228" s="17" t="s">
        <v>277</v>
      </c>
      <c r="E228" s="22">
        <f>'Table 1.1'!E228-'Table 1.1'!F228</f>
        <v>-242.55199999999991</v>
      </c>
      <c r="F228" s="23">
        <f>'Table 1.1'!F228-'Table 1.1'!G228</f>
        <v>159.51599999999996</v>
      </c>
      <c r="G228" s="23">
        <f>'Table 1.1'!G228-'Table 1.1'!H228</f>
        <v>227.56399999999996</v>
      </c>
      <c r="H228" s="23">
        <f>'Table 1.1'!H228-'Table 1.1'!I228</f>
        <v>-6.2000000000011823E-2</v>
      </c>
      <c r="I228" s="24">
        <f>'Table 1.1'!E228-'Table 1.1'!I228</f>
        <v>144.46600000000001</v>
      </c>
      <c r="J228" s="62">
        <f>E228/'Table 1.1'!F228</f>
        <v>-0.23629422016730908</v>
      </c>
      <c r="K228" s="59">
        <f>F228/'Table 1.1'!G228</f>
        <v>0.18399316236950192</v>
      </c>
      <c r="L228" s="59">
        <f>G228/'Table 1.1'!H228</f>
        <v>0.35590073865777916</v>
      </c>
      <c r="M228" s="63">
        <f>H228/'Table 1.1'!I228</f>
        <v>-9.695604919739442E-5</v>
      </c>
      <c r="N228" s="25">
        <f>I228/'Table 1.1'!I228</f>
        <v>0.22591697747335662</v>
      </c>
      <c r="O228" s="92">
        <f t="shared" si="6"/>
        <v>140</v>
      </c>
      <c r="P228" s="93">
        <f t="shared" si="7"/>
        <v>36</v>
      </c>
      <c r="Q228" s="1"/>
      <c r="R228" s="1"/>
      <c r="S228" s="1"/>
      <c r="T228" s="1"/>
      <c r="U228" s="1"/>
      <c r="V228" s="1"/>
      <c r="W228" s="1"/>
    </row>
    <row r="229" spans="1:23" ht="11.25" customHeight="1" x14ac:dyDescent="0.2">
      <c r="A229" s="1"/>
      <c r="B229" s="15">
        <v>112283003</v>
      </c>
      <c r="C229" s="16" t="s">
        <v>279</v>
      </c>
      <c r="D229" s="17" t="s">
        <v>277</v>
      </c>
      <c r="E229" s="22">
        <f>'Table 1.1'!E229-'Table 1.1'!F229</f>
        <v>250.55500000000029</v>
      </c>
      <c r="F229" s="23">
        <f>'Table 1.1'!F229-'Table 1.1'!G229</f>
        <v>97.089999999999691</v>
      </c>
      <c r="G229" s="23">
        <f>'Table 1.1'!G229-'Table 1.1'!H229</f>
        <v>-288.60399999999981</v>
      </c>
      <c r="H229" s="23">
        <f>'Table 1.1'!H229-'Table 1.1'!I229</f>
        <v>1.0309999999999491</v>
      </c>
      <c r="I229" s="24">
        <f>'Table 1.1'!E229-'Table 1.1'!I229</f>
        <v>60.072000000000116</v>
      </c>
      <c r="J229" s="62">
        <f>E229/'Table 1.1'!F229</f>
        <v>9.4364671596405325E-2</v>
      </c>
      <c r="K229" s="59">
        <f>F229/'Table 1.1'!G229</f>
        <v>3.7954128239528775E-2</v>
      </c>
      <c r="L229" s="59">
        <f>G229/'Table 1.1'!H229</f>
        <v>-0.10138223594263089</v>
      </c>
      <c r="M229" s="63">
        <f>H229/'Table 1.1'!I229</f>
        <v>3.6230598093024751E-4</v>
      </c>
      <c r="N229" s="25">
        <f>I229/'Table 1.1'!I229</f>
        <v>2.1110033837481033E-2</v>
      </c>
      <c r="O229" s="92">
        <f t="shared" si="6"/>
        <v>186</v>
      </c>
      <c r="P229" s="93">
        <f t="shared" si="7"/>
        <v>196</v>
      </c>
      <c r="Q229" s="1"/>
      <c r="R229" s="1"/>
      <c r="S229" s="1"/>
      <c r="T229" s="1"/>
      <c r="U229" s="1"/>
      <c r="V229" s="1"/>
      <c r="W229" s="1"/>
    </row>
    <row r="230" spans="1:23" ht="11.25" customHeight="1" x14ac:dyDescent="0.2">
      <c r="A230" s="1"/>
      <c r="B230" s="15">
        <v>112286003</v>
      </c>
      <c r="C230" s="16" t="s">
        <v>280</v>
      </c>
      <c r="D230" s="17" t="s">
        <v>277</v>
      </c>
      <c r="E230" s="22">
        <f>'Table 1.1'!E230-'Table 1.1'!F230</f>
        <v>-133.58600000000024</v>
      </c>
      <c r="F230" s="23">
        <f>'Table 1.1'!F230-'Table 1.1'!G230</f>
        <v>-517.24399999999969</v>
      </c>
      <c r="G230" s="23">
        <f>'Table 1.1'!G230-'Table 1.1'!H230</f>
        <v>146.68599999999969</v>
      </c>
      <c r="H230" s="23">
        <f>'Table 1.1'!H230-'Table 1.1'!I230</f>
        <v>4.4880000000002838</v>
      </c>
      <c r="I230" s="24">
        <f>'Table 1.1'!E230-'Table 1.1'!I230</f>
        <v>-499.65599999999995</v>
      </c>
      <c r="J230" s="62">
        <f>E230/'Table 1.1'!F230</f>
        <v>-4.7543528597795912E-2</v>
      </c>
      <c r="K230" s="59">
        <f>F230/'Table 1.1'!G230</f>
        <v>-0.1554683099459393</v>
      </c>
      <c r="L230" s="59">
        <f>G230/'Table 1.1'!H230</f>
        <v>4.612303164461428E-2</v>
      </c>
      <c r="M230" s="63">
        <f>H230/'Table 1.1'!I230</f>
        <v>1.4131729889995076E-3</v>
      </c>
      <c r="N230" s="25">
        <f>I230/'Table 1.1'!I230</f>
        <v>-0.15733074041699938</v>
      </c>
      <c r="O230" s="92">
        <f t="shared" si="6"/>
        <v>418</v>
      </c>
      <c r="P230" s="93">
        <f t="shared" si="7"/>
        <v>406</v>
      </c>
      <c r="Q230" s="1"/>
      <c r="R230" s="1"/>
      <c r="S230" s="1"/>
      <c r="T230" s="1"/>
      <c r="U230" s="1"/>
      <c r="V230" s="1"/>
      <c r="W230" s="1"/>
    </row>
    <row r="231" spans="1:23" ht="11.25" customHeight="1" x14ac:dyDescent="0.2">
      <c r="A231" s="1"/>
      <c r="B231" s="15">
        <v>112289003</v>
      </c>
      <c r="C231" s="16" t="s">
        <v>281</v>
      </c>
      <c r="D231" s="17" t="s">
        <v>277</v>
      </c>
      <c r="E231" s="22">
        <f>'Table 1.1'!E231-'Table 1.1'!F231</f>
        <v>-206.07899999999972</v>
      </c>
      <c r="F231" s="23">
        <f>'Table 1.1'!F231-'Table 1.1'!G231</f>
        <v>564.64799999999923</v>
      </c>
      <c r="G231" s="23">
        <f>'Table 1.1'!G231-'Table 1.1'!H231</f>
        <v>297.24900000000071</v>
      </c>
      <c r="H231" s="23">
        <f>'Table 1.1'!H231-'Table 1.1'!I231</f>
        <v>-0.49099999999998545</v>
      </c>
      <c r="I231" s="24">
        <f>'Table 1.1'!E231-'Table 1.1'!I231</f>
        <v>655.32700000000023</v>
      </c>
      <c r="J231" s="62">
        <f>E231/'Table 1.1'!F231</f>
        <v>-4.06884612666003E-2</v>
      </c>
      <c r="K231" s="59">
        <f>F231/'Table 1.1'!G231</f>
        <v>0.12547303936709703</v>
      </c>
      <c r="L231" s="59">
        <f>G231/'Table 1.1'!H231</f>
        <v>7.0724653543204216E-2</v>
      </c>
      <c r="M231" s="63">
        <f>H231/'Table 1.1'!I231</f>
        <v>-1.1681031242357025E-4</v>
      </c>
      <c r="N231" s="25">
        <f>I231/'Table 1.1'!I231</f>
        <v>0.15590417843096399</v>
      </c>
      <c r="O231" s="92">
        <f t="shared" si="6"/>
        <v>49</v>
      </c>
      <c r="P231" s="93">
        <f t="shared" si="7"/>
        <v>73</v>
      </c>
      <c r="Q231" s="1"/>
      <c r="R231" s="1"/>
      <c r="S231" s="1"/>
      <c r="T231" s="1"/>
      <c r="U231" s="1"/>
      <c r="V231" s="1"/>
      <c r="W231" s="1"/>
    </row>
    <row r="232" spans="1:23" ht="11.25" customHeight="1" x14ac:dyDescent="0.2">
      <c r="A232" s="1"/>
      <c r="B232" s="15">
        <v>112671303</v>
      </c>
      <c r="C232" s="16" t="s">
        <v>560</v>
      </c>
      <c r="D232" s="17" t="s">
        <v>561</v>
      </c>
      <c r="E232" s="22">
        <f>'Table 1.1'!E232-'Table 1.1'!F232</f>
        <v>147.01299999999901</v>
      </c>
      <c r="F232" s="23">
        <f>'Table 1.1'!F232-'Table 1.1'!G232</f>
        <v>504.03100000000086</v>
      </c>
      <c r="G232" s="23">
        <f>'Table 1.1'!G232-'Table 1.1'!H232</f>
        <v>532.76699999999983</v>
      </c>
      <c r="H232" s="23">
        <f>'Table 1.1'!H232-'Table 1.1'!I232</f>
        <v>-10.782999999999447</v>
      </c>
      <c r="I232" s="24">
        <f>'Table 1.1'!E232-'Table 1.1'!I232</f>
        <v>1173.0280000000002</v>
      </c>
      <c r="J232" s="62">
        <f>E232/'Table 1.1'!F232</f>
        <v>1.7529413125412216E-2</v>
      </c>
      <c r="K232" s="59">
        <f>F232/'Table 1.1'!G232</f>
        <v>6.3942097395078085E-2</v>
      </c>
      <c r="L232" s="59">
        <f>G232/'Table 1.1'!H232</f>
        <v>7.2486795306951179E-2</v>
      </c>
      <c r="M232" s="63">
        <f>H232/'Table 1.1'!I232</f>
        <v>-1.4649557266277471E-3</v>
      </c>
      <c r="N232" s="25">
        <f>I232/'Table 1.1'!I232</f>
        <v>0.15936511973428372</v>
      </c>
      <c r="O232" s="92">
        <f t="shared" si="6"/>
        <v>19</v>
      </c>
      <c r="P232" s="93">
        <f t="shared" si="7"/>
        <v>72</v>
      </c>
      <c r="Q232" s="1"/>
      <c r="R232" s="1"/>
      <c r="S232" s="1"/>
      <c r="T232" s="1"/>
      <c r="U232" s="1"/>
      <c r="V232" s="1"/>
      <c r="W232" s="1"/>
    </row>
    <row r="233" spans="1:23" ht="11.25" customHeight="1" x14ac:dyDescent="0.2">
      <c r="A233" s="1"/>
      <c r="B233" s="15">
        <v>112671603</v>
      </c>
      <c r="C233" s="16" t="s">
        <v>562</v>
      </c>
      <c r="D233" s="17" t="s">
        <v>561</v>
      </c>
      <c r="E233" s="22">
        <f>'Table 1.1'!E233-'Table 1.1'!F233</f>
        <v>229.20600000000013</v>
      </c>
      <c r="F233" s="23">
        <f>'Table 1.1'!F233-'Table 1.1'!G233</f>
        <v>231.78300000000036</v>
      </c>
      <c r="G233" s="23">
        <f>'Table 1.1'!G233-'Table 1.1'!H233</f>
        <v>650.75600000000031</v>
      </c>
      <c r="H233" s="23">
        <f>'Table 1.1'!H233-'Table 1.1'!I233</f>
        <v>3.5999999999148713E-2</v>
      </c>
      <c r="I233" s="24">
        <f>'Table 1.1'!E233-'Table 1.1'!I233</f>
        <v>1111.7809999999999</v>
      </c>
      <c r="J233" s="62">
        <f>E233/'Table 1.1'!F233</f>
        <v>2.7815715273558958E-2</v>
      </c>
      <c r="K233" s="59">
        <f>F233/'Table 1.1'!G233</f>
        <v>2.89425612848743E-2</v>
      </c>
      <c r="L233" s="59">
        <f>G233/'Table 1.1'!H233</f>
        <v>8.8446499637179071E-2</v>
      </c>
      <c r="M233" s="63">
        <f>H233/'Table 1.1'!I233</f>
        <v>4.8929085037185036E-6</v>
      </c>
      <c r="N233" s="25">
        <f>I233/'Table 1.1'!I233</f>
        <v>0.15110674192503601</v>
      </c>
      <c r="O233" s="92">
        <f t="shared" si="6"/>
        <v>21</v>
      </c>
      <c r="P233" s="93">
        <f t="shared" si="7"/>
        <v>76</v>
      </c>
      <c r="Q233" s="1"/>
      <c r="R233" s="1"/>
      <c r="S233" s="1"/>
      <c r="T233" s="1"/>
      <c r="U233" s="1"/>
      <c r="V233" s="1"/>
      <c r="W233" s="1"/>
    </row>
    <row r="234" spans="1:23" ht="11.25" customHeight="1" x14ac:dyDescent="0.2">
      <c r="A234" s="1"/>
      <c r="B234" s="15">
        <v>112671803</v>
      </c>
      <c r="C234" s="16" t="s">
        <v>563</v>
      </c>
      <c r="D234" s="17" t="s">
        <v>561</v>
      </c>
      <c r="E234" s="22">
        <f>'Table 1.1'!E234-'Table 1.1'!F234</f>
        <v>238.23500000000058</v>
      </c>
      <c r="F234" s="23">
        <f>'Table 1.1'!F234-'Table 1.1'!G234</f>
        <v>-191.99099999999999</v>
      </c>
      <c r="G234" s="23">
        <f>'Table 1.1'!G234-'Table 1.1'!H234</f>
        <v>-165.14100000000053</v>
      </c>
      <c r="H234" s="23">
        <f>'Table 1.1'!H234-'Table 1.1'!I234</f>
        <v>-4.7599999999993088</v>
      </c>
      <c r="I234" s="24">
        <f>'Table 1.1'!E234-'Table 1.1'!I234</f>
        <v>-123.65699999999924</v>
      </c>
      <c r="J234" s="62">
        <f>E234/'Table 1.1'!F234</f>
        <v>5.3082250918275058E-2</v>
      </c>
      <c r="K234" s="59">
        <f>F234/'Table 1.1'!G234</f>
        <v>-4.1023490040439946E-2</v>
      </c>
      <c r="L234" s="59">
        <f>G234/'Table 1.1'!H234</f>
        <v>-3.4083654908076549E-2</v>
      </c>
      <c r="M234" s="63">
        <f>H234/'Table 1.1'!I234</f>
        <v>-9.8145807143062351E-4</v>
      </c>
      <c r="N234" s="25">
        <f>I234/'Table 1.1'!I234</f>
        <v>-2.5496672424141487E-2</v>
      </c>
      <c r="O234" s="92">
        <f t="shared" si="6"/>
        <v>285</v>
      </c>
      <c r="P234" s="93">
        <f t="shared" si="7"/>
        <v>246</v>
      </c>
      <c r="Q234" s="1"/>
      <c r="R234" s="1"/>
      <c r="S234" s="1"/>
      <c r="T234" s="1"/>
      <c r="U234" s="1"/>
      <c r="V234" s="1"/>
      <c r="W234" s="1"/>
    </row>
    <row r="235" spans="1:23" ht="11.25" customHeight="1" x14ac:dyDescent="0.2">
      <c r="A235" s="1"/>
      <c r="B235" s="15">
        <v>112672203</v>
      </c>
      <c r="C235" s="16" t="s">
        <v>564</v>
      </c>
      <c r="D235" s="17" t="s">
        <v>561</v>
      </c>
      <c r="E235" s="22">
        <f>'Table 1.1'!E235-'Table 1.1'!F235</f>
        <v>8.1909999999998035</v>
      </c>
      <c r="F235" s="23">
        <f>'Table 1.1'!F235-'Table 1.1'!G235</f>
        <v>-100.1579999999999</v>
      </c>
      <c r="G235" s="23">
        <f>'Table 1.1'!G235-'Table 1.1'!H235</f>
        <v>462.8119999999999</v>
      </c>
      <c r="H235" s="23">
        <f>'Table 1.1'!H235-'Table 1.1'!I235</f>
        <v>-1.8379999999997381</v>
      </c>
      <c r="I235" s="24">
        <f>'Table 1.1'!E235-'Table 1.1'!I235</f>
        <v>369.00700000000006</v>
      </c>
      <c r="J235" s="62">
        <f>E235/'Table 1.1'!F235</f>
        <v>2.2765108878419708E-3</v>
      </c>
      <c r="K235" s="59">
        <f>F235/'Table 1.1'!G235</f>
        <v>-2.7082846611115409E-2</v>
      </c>
      <c r="L235" s="59">
        <f>G235/'Table 1.1'!H235</f>
        <v>0.14304647715457394</v>
      </c>
      <c r="M235" s="63">
        <f>H235/'Table 1.1'!I235</f>
        <v>-5.6776865682237922E-4</v>
      </c>
      <c r="N235" s="25">
        <f>I235/'Table 1.1'!I235</f>
        <v>0.11398836166925223</v>
      </c>
      <c r="O235" s="92">
        <f t="shared" si="6"/>
        <v>81</v>
      </c>
      <c r="P235" s="93">
        <f t="shared" si="7"/>
        <v>88</v>
      </c>
      <c r="Q235" s="1"/>
      <c r="R235" s="1"/>
      <c r="S235" s="1"/>
      <c r="T235" s="1"/>
      <c r="U235" s="1"/>
      <c r="V235" s="1"/>
      <c r="W235" s="1"/>
    </row>
    <row r="236" spans="1:23" ht="11.25" customHeight="1" x14ac:dyDescent="0.2">
      <c r="A236" s="1"/>
      <c r="B236" s="15">
        <v>112672803</v>
      </c>
      <c r="C236" s="16" t="s">
        <v>565</v>
      </c>
      <c r="D236" s="17" t="s">
        <v>561</v>
      </c>
      <c r="E236" s="22">
        <f>'Table 1.1'!E236-'Table 1.1'!F236</f>
        <v>224.55099999999948</v>
      </c>
      <c r="F236" s="23">
        <f>'Table 1.1'!F236-'Table 1.1'!G236</f>
        <v>209.48199999999997</v>
      </c>
      <c r="G236" s="23">
        <f>'Table 1.1'!G236-'Table 1.1'!H236</f>
        <v>180.85900000000038</v>
      </c>
      <c r="H236" s="23">
        <f>'Table 1.1'!H236-'Table 1.1'!I236</f>
        <v>-5.5540000000000873</v>
      </c>
      <c r="I236" s="24">
        <f>'Table 1.1'!E236-'Table 1.1'!I236</f>
        <v>609.33799999999974</v>
      </c>
      <c r="J236" s="62">
        <f>E236/'Table 1.1'!F236</f>
        <v>4.8859812238158801E-2</v>
      </c>
      <c r="K236" s="59">
        <f>F236/'Table 1.1'!G236</f>
        <v>4.7757811751938967E-2</v>
      </c>
      <c r="L236" s="59">
        <f>G236/'Table 1.1'!H236</f>
        <v>4.3005544431184067E-2</v>
      </c>
      <c r="M236" s="63">
        <f>H236/'Table 1.1'!I236</f>
        <v>-1.318915658502028E-3</v>
      </c>
      <c r="N236" s="25">
        <f>I236/'Table 1.1'!I236</f>
        <v>0.14470029339580406</v>
      </c>
      <c r="O236" s="92">
        <f t="shared" si="6"/>
        <v>57</v>
      </c>
      <c r="P236" s="93">
        <f t="shared" si="7"/>
        <v>79</v>
      </c>
      <c r="Q236" s="1"/>
      <c r="R236" s="1"/>
      <c r="S236" s="1"/>
      <c r="T236" s="1"/>
      <c r="U236" s="1"/>
      <c r="V236" s="1"/>
      <c r="W236" s="1"/>
    </row>
    <row r="237" spans="1:23" ht="11.25" customHeight="1" x14ac:dyDescent="0.2">
      <c r="A237" s="1"/>
      <c r="B237" s="15">
        <v>112674403</v>
      </c>
      <c r="C237" s="16" t="s">
        <v>566</v>
      </c>
      <c r="D237" s="17" t="s">
        <v>561</v>
      </c>
      <c r="E237" s="22">
        <f>'Table 1.1'!E237-'Table 1.1'!F237</f>
        <v>659.94400000000041</v>
      </c>
      <c r="F237" s="23">
        <f>'Table 1.1'!F237-'Table 1.1'!G237</f>
        <v>-413.84400000000005</v>
      </c>
      <c r="G237" s="23">
        <f>'Table 1.1'!G237-'Table 1.1'!H237</f>
        <v>614.51400000000012</v>
      </c>
      <c r="H237" s="23">
        <f>'Table 1.1'!H237-'Table 1.1'!I237</f>
        <v>-0.7179999999998472</v>
      </c>
      <c r="I237" s="24">
        <f>'Table 1.1'!E237-'Table 1.1'!I237</f>
        <v>859.89600000000064</v>
      </c>
      <c r="J237" s="62">
        <f>E237/'Table 1.1'!F237</f>
        <v>0.11985616765886338</v>
      </c>
      <c r="K237" s="59">
        <f>F237/'Table 1.1'!G237</f>
        <v>-6.9906352676708042E-2</v>
      </c>
      <c r="L237" s="59">
        <f>G237/'Table 1.1'!H237</f>
        <v>0.11582664887117301</v>
      </c>
      <c r="M237" s="63">
        <f>H237/'Table 1.1'!I237</f>
        <v>-1.3531389147860716E-4</v>
      </c>
      <c r="N237" s="25">
        <f>I237/'Table 1.1'!I237</f>
        <v>0.16205553485642513</v>
      </c>
      <c r="O237" s="92">
        <f t="shared" si="6"/>
        <v>38</v>
      </c>
      <c r="P237" s="93">
        <f t="shared" si="7"/>
        <v>70</v>
      </c>
      <c r="Q237" s="1"/>
      <c r="R237" s="1"/>
      <c r="S237" s="1"/>
      <c r="T237" s="1"/>
      <c r="U237" s="1"/>
      <c r="V237" s="1"/>
      <c r="W237" s="1"/>
    </row>
    <row r="238" spans="1:23" ht="11.25" customHeight="1" x14ac:dyDescent="0.2">
      <c r="A238" s="1"/>
      <c r="B238" s="15">
        <v>112675503</v>
      </c>
      <c r="C238" s="16" t="s">
        <v>567</v>
      </c>
      <c r="D238" s="17" t="s">
        <v>561</v>
      </c>
      <c r="E238" s="22">
        <f>'Table 1.1'!E238-'Table 1.1'!F238</f>
        <v>-1120.1329999999998</v>
      </c>
      <c r="F238" s="23">
        <f>'Table 1.1'!F238-'Table 1.1'!G238</f>
        <v>-211.36099999999988</v>
      </c>
      <c r="G238" s="23">
        <f>'Table 1.1'!G238-'Table 1.1'!H238</f>
        <v>-73.481999999999971</v>
      </c>
      <c r="H238" s="23">
        <f>'Table 1.1'!H238-'Table 1.1'!I238</f>
        <v>1.238999999999578</v>
      </c>
      <c r="I238" s="24">
        <f>'Table 1.1'!E238-'Table 1.1'!I238</f>
        <v>-1403.7370000000001</v>
      </c>
      <c r="J238" s="62">
        <f>E238/'Table 1.1'!F238</f>
        <v>-0.16361574147108141</v>
      </c>
      <c r="K238" s="59">
        <f>F238/'Table 1.1'!G238</f>
        <v>-2.9948504289278269E-2</v>
      </c>
      <c r="L238" s="59">
        <f>G238/'Table 1.1'!H238</f>
        <v>-1.0304639078901402E-2</v>
      </c>
      <c r="M238" s="63">
        <f>H238/'Table 1.1'!I238</f>
        <v>1.7377951797286655E-4</v>
      </c>
      <c r="N238" s="25">
        <f>I238/'Table 1.1'!I238</f>
        <v>-0.1968851809691371</v>
      </c>
      <c r="O238" s="92">
        <f t="shared" si="6"/>
        <v>486</v>
      </c>
      <c r="P238" s="93">
        <f t="shared" si="7"/>
        <v>448</v>
      </c>
      <c r="Q238" s="1"/>
      <c r="R238" s="1"/>
      <c r="S238" s="1"/>
      <c r="T238" s="1"/>
      <c r="U238" s="1"/>
      <c r="V238" s="1"/>
      <c r="W238" s="1"/>
    </row>
    <row r="239" spans="1:23" ht="11.25" customHeight="1" x14ac:dyDescent="0.2">
      <c r="A239" s="1"/>
      <c r="B239" s="15">
        <v>112676203</v>
      </c>
      <c r="C239" s="16" t="s">
        <v>568</v>
      </c>
      <c r="D239" s="17" t="s">
        <v>561</v>
      </c>
      <c r="E239" s="22">
        <f>'Table 1.1'!E239-'Table 1.1'!F239</f>
        <v>-303.90099999999984</v>
      </c>
      <c r="F239" s="23">
        <f>'Table 1.1'!F239-'Table 1.1'!G239</f>
        <v>-478.9050000000002</v>
      </c>
      <c r="G239" s="23">
        <f>'Table 1.1'!G239-'Table 1.1'!H239</f>
        <v>47.452000000000226</v>
      </c>
      <c r="H239" s="23">
        <f>'Table 1.1'!H239-'Table 1.1'!I239</f>
        <v>-0.55700000000024374</v>
      </c>
      <c r="I239" s="24">
        <f>'Table 1.1'!E239-'Table 1.1'!I239</f>
        <v>-735.91100000000006</v>
      </c>
      <c r="J239" s="62">
        <f>E239/'Table 1.1'!F239</f>
        <v>-0.10465908766090976</v>
      </c>
      <c r="K239" s="59">
        <f>F239/'Table 1.1'!G239</f>
        <v>-0.14157779099564013</v>
      </c>
      <c r="L239" s="59">
        <f>G239/'Table 1.1'!H239</f>
        <v>1.4227734908142846E-2</v>
      </c>
      <c r="M239" s="63">
        <f>H239/'Table 1.1'!I239</f>
        <v>-1.6697979124835342E-4</v>
      </c>
      <c r="N239" s="25">
        <f>I239/'Table 1.1'!I239</f>
        <v>-0.22061447963610997</v>
      </c>
      <c r="O239" s="92">
        <f t="shared" si="6"/>
        <v>456</v>
      </c>
      <c r="P239" s="93">
        <f t="shared" si="7"/>
        <v>457</v>
      </c>
      <c r="Q239" s="1"/>
      <c r="R239" s="1"/>
      <c r="S239" s="1"/>
      <c r="T239" s="1"/>
      <c r="U239" s="1"/>
      <c r="V239" s="1"/>
      <c r="W239" s="1"/>
    </row>
    <row r="240" spans="1:23" ht="11.25" customHeight="1" x14ac:dyDescent="0.2">
      <c r="A240" s="1"/>
      <c r="B240" s="15">
        <v>112676403</v>
      </c>
      <c r="C240" s="16" t="s">
        <v>569</v>
      </c>
      <c r="D240" s="17" t="s">
        <v>561</v>
      </c>
      <c r="E240" s="22">
        <f>'Table 1.1'!E240-'Table 1.1'!F240</f>
        <v>125.05400000000009</v>
      </c>
      <c r="F240" s="23">
        <f>'Table 1.1'!F240-'Table 1.1'!G240</f>
        <v>408.33899999999949</v>
      </c>
      <c r="G240" s="23">
        <f>'Table 1.1'!G240-'Table 1.1'!H240</f>
        <v>363.29200000000037</v>
      </c>
      <c r="H240" s="23">
        <f>'Table 1.1'!H240-'Table 1.1'!I240</f>
        <v>0.45899999999983265</v>
      </c>
      <c r="I240" s="24">
        <f>'Table 1.1'!E240-'Table 1.1'!I240</f>
        <v>897.14399999999978</v>
      </c>
      <c r="J240" s="62">
        <f>E240/'Table 1.1'!F240</f>
        <v>2.902363708733157E-2</v>
      </c>
      <c r="K240" s="59">
        <f>F240/'Table 1.1'!G240</f>
        <v>0.10469275112323066</v>
      </c>
      <c r="L240" s="59">
        <f>G240/'Table 1.1'!H240</f>
        <v>0.10271004426269935</v>
      </c>
      <c r="M240" s="63">
        <f>H240/'Table 1.1'!I240</f>
        <v>1.2978548636328701E-4</v>
      </c>
      <c r="N240" s="25">
        <f>I240/'Table 1.1'!I240</f>
        <v>0.25367379167308757</v>
      </c>
      <c r="O240" s="92">
        <f t="shared" si="6"/>
        <v>34</v>
      </c>
      <c r="P240" s="93">
        <f t="shared" si="7"/>
        <v>26</v>
      </c>
      <c r="Q240" s="1"/>
      <c r="R240" s="1"/>
      <c r="S240" s="1"/>
      <c r="T240" s="1"/>
      <c r="U240" s="1"/>
      <c r="V240" s="1"/>
      <c r="W240" s="1"/>
    </row>
    <row r="241" spans="1:23" ht="11.25" customHeight="1" x14ac:dyDescent="0.2">
      <c r="A241" s="1"/>
      <c r="B241" s="15">
        <v>112676503</v>
      </c>
      <c r="C241" s="16" t="s">
        <v>570</v>
      </c>
      <c r="D241" s="17" t="s">
        <v>561</v>
      </c>
      <c r="E241" s="22">
        <f>'Table 1.1'!E241-'Table 1.1'!F241</f>
        <v>-220.8739999999998</v>
      </c>
      <c r="F241" s="23">
        <f>'Table 1.1'!F241-'Table 1.1'!G241</f>
        <v>192.00199999999995</v>
      </c>
      <c r="G241" s="23">
        <f>'Table 1.1'!G241-'Table 1.1'!H241</f>
        <v>85.496999999999844</v>
      </c>
      <c r="H241" s="23">
        <f>'Table 1.1'!H241-'Table 1.1'!I241</f>
        <v>0</v>
      </c>
      <c r="I241" s="24">
        <f>'Table 1.1'!E241-'Table 1.1'!I241</f>
        <v>56.625</v>
      </c>
      <c r="J241" s="62">
        <f>E241/'Table 1.1'!F241</f>
        <v>-8.2361368455947076E-2</v>
      </c>
      <c r="K241" s="59">
        <f>F241/'Table 1.1'!G241</f>
        <v>7.7116515012461001E-2</v>
      </c>
      <c r="L241" s="59">
        <f>G241/'Table 1.1'!H241</f>
        <v>3.5560511556947831E-2</v>
      </c>
      <c r="M241" s="63">
        <f>H241/'Table 1.1'!I241</f>
        <v>0</v>
      </c>
      <c r="N241" s="25">
        <f>I241/'Table 1.1'!I241</f>
        <v>2.3551866929976191E-2</v>
      </c>
      <c r="O241" s="92">
        <f t="shared" si="6"/>
        <v>189</v>
      </c>
      <c r="P241" s="93">
        <f t="shared" si="7"/>
        <v>192</v>
      </c>
      <c r="Q241" s="1"/>
      <c r="R241" s="1"/>
      <c r="S241" s="1"/>
      <c r="T241" s="1"/>
      <c r="U241" s="1"/>
      <c r="V241" s="1"/>
      <c r="W241" s="1"/>
    </row>
    <row r="242" spans="1:23" ht="11.25" customHeight="1" x14ac:dyDescent="0.2">
      <c r="A242" s="1"/>
      <c r="B242" s="15">
        <v>112676703</v>
      </c>
      <c r="C242" s="16" t="s">
        <v>571</v>
      </c>
      <c r="D242" s="17" t="s">
        <v>561</v>
      </c>
      <c r="E242" s="22">
        <f>'Table 1.1'!E242-'Table 1.1'!F242</f>
        <v>260.654</v>
      </c>
      <c r="F242" s="23">
        <f>'Table 1.1'!F242-'Table 1.1'!G242</f>
        <v>-85.625</v>
      </c>
      <c r="G242" s="23">
        <f>'Table 1.1'!G242-'Table 1.1'!H242</f>
        <v>200.68100000000004</v>
      </c>
      <c r="H242" s="23">
        <f>'Table 1.1'!H242-'Table 1.1'!I242</f>
        <v>2.0180000000000291</v>
      </c>
      <c r="I242" s="24">
        <f>'Table 1.1'!E242-'Table 1.1'!I242</f>
        <v>377.72800000000007</v>
      </c>
      <c r="J242" s="62">
        <f>E242/'Table 1.1'!F242</f>
        <v>7.1475756338457264E-2</v>
      </c>
      <c r="K242" s="59">
        <f>F242/'Table 1.1'!G242</f>
        <v>-2.2941175209759371E-2</v>
      </c>
      <c r="L242" s="59">
        <f>G242/'Table 1.1'!H242</f>
        <v>5.6822921371093918E-2</v>
      </c>
      <c r="M242" s="63">
        <f>H242/'Table 1.1'!I242</f>
        <v>5.7172434953607014E-4</v>
      </c>
      <c r="N242" s="25">
        <f>I242/'Table 1.1'!I242</f>
        <v>0.10701501243882934</v>
      </c>
      <c r="O242" s="92">
        <f t="shared" si="6"/>
        <v>79</v>
      </c>
      <c r="P242" s="93">
        <f t="shared" si="7"/>
        <v>97</v>
      </c>
      <c r="Q242" s="1"/>
      <c r="R242" s="1"/>
      <c r="S242" s="1"/>
      <c r="T242" s="1"/>
      <c r="U242" s="1"/>
      <c r="V242" s="1"/>
      <c r="W242" s="1"/>
    </row>
    <row r="243" spans="1:23" ht="11.25" customHeight="1" x14ac:dyDescent="0.2">
      <c r="A243" s="1"/>
      <c r="B243" s="15">
        <v>112678503</v>
      </c>
      <c r="C243" s="16" t="s">
        <v>572</v>
      </c>
      <c r="D243" s="17" t="s">
        <v>561</v>
      </c>
      <c r="E243" s="22">
        <f>'Table 1.1'!E243-'Table 1.1'!F243</f>
        <v>-37.448999999999614</v>
      </c>
      <c r="F243" s="23">
        <f>'Table 1.1'!F243-'Table 1.1'!G243</f>
        <v>-13.429000000000087</v>
      </c>
      <c r="G243" s="23">
        <f>'Table 1.1'!G243-'Table 1.1'!H243</f>
        <v>1108.8339999999998</v>
      </c>
      <c r="H243" s="23">
        <f>'Table 1.1'!H243-'Table 1.1'!I243</f>
        <v>9.2570000000005166</v>
      </c>
      <c r="I243" s="24">
        <f>'Table 1.1'!E243-'Table 1.1'!I243</f>
        <v>1067.2130000000006</v>
      </c>
      <c r="J243" s="62">
        <f>E243/'Table 1.1'!F243</f>
        <v>-6.9226098104040847E-3</v>
      </c>
      <c r="K243" s="59">
        <f>F243/'Table 1.1'!G243</f>
        <v>-2.4762617059560627E-3</v>
      </c>
      <c r="L243" s="59">
        <f>G243/'Table 1.1'!H243</f>
        <v>0.25701603519491173</v>
      </c>
      <c r="M243" s="63">
        <f>H243/'Table 1.1'!I243</f>
        <v>2.1502888615874409E-3</v>
      </c>
      <c r="N243" s="25">
        <f>I243/'Table 1.1'!I243</f>
        <v>0.24790064025507083</v>
      </c>
      <c r="O243" s="92">
        <f t="shared" si="6"/>
        <v>25</v>
      </c>
      <c r="P243" s="93">
        <f t="shared" si="7"/>
        <v>28</v>
      </c>
      <c r="Q243" s="1"/>
      <c r="R243" s="1"/>
      <c r="S243" s="1"/>
      <c r="T243" s="1"/>
      <c r="U243" s="1"/>
      <c r="V243" s="1"/>
      <c r="W243" s="1"/>
    </row>
    <row r="244" spans="1:23" ht="11.25" customHeight="1" x14ac:dyDescent="0.2">
      <c r="A244" s="1"/>
      <c r="B244" s="15">
        <v>112679002</v>
      </c>
      <c r="C244" s="16" t="s">
        <v>573</v>
      </c>
      <c r="D244" s="17" t="s">
        <v>561</v>
      </c>
      <c r="E244" s="22">
        <f>'Table 1.1'!E244-'Table 1.1'!F244</f>
        <v>4122</v>
      </c>
      <c r="F244" s="23">
        <f>'Table 1.1'!F244-'Table 1.1'!G244</f>
        <v>-2516.4320000000007</v>
      </c>
      <c r="G244" s="23">
        <f>'Table 1.1'!G244-'Table 1.1'!H244</f>
        <v>4331.5270000000019</v>
      </c>
      <c r="H244" s="23">
        <f>'Table 1.1'!H244-'Table 1.1'!I244</f>
        <v>575.77100000000064</v>
      </c>
      <c r="I244" s="24">
        <f>'Table 1.1'!E244-'Table 1.1'!I244</f>
        <v>6512.8660000000018</v>
      </c>
      <c r="J244" s="62">
        <f>E244/'Table 1.1'!F244</f>
        <v>7.5164390649287219E-2</v>
      </c>
      <c r="K244" s="59">
        <f>F244/'Table 1.1'!G244</f>
        <v>-4.3873734378985521E-2</v>
      </c>
      <c r="L244" s="59">
        <f>G244/'Table 1.1'!H244</f>
        <v>8.1688849817791565E-2</v>
      </c>
      <c r="M244" s="63">
        <f>H244/'Table 1.1'!I244</f>
        <v>1.0977744980584174E-2</v>
      </c>
      <c r="N244" s="25">
        <f>I244/'Table 1.1'!I244</f>
        <v>0.12417537882372899</v>
      </c>
      <c r="O244" s="92">
        <f t="shared" si="6"/>
        <v>3</v>
      </c>
      <c r="P244" s="93">
        <f t="shared" si="7"/>
        <v>83</v>
      </c>
      <c r="Q244" s="1"/>
      <c r="R244" s="1"/>
      <c r="S244" s="1"/>
      <c r="T244" s="1"/>
      <c r="U244" s="1"/>
      <c r="V244" s="1"/>
      <c r="W244" s="1"/>
    </row>
    <row r="245" spans="1:23" ht="11.25" customHeight="1" x14ac:dyDescent="0.2">
      <c r="A245" s="1"/>
      <c r="B245" s="15">
        <v>112679403</v>
      </c>
      <c r="C245" s="16" t="s">
        <v>574</v>
      </c>
      <c r="D245" s="17" t="s">
        <v>561</v>
      </c>
      <c r="E245" s="22">
        <f>'Table 1.1'!E245-'Table 1.1'!F245</f>
        <v>792.32200000000012</v>
      </c>
      <c r="F245" s="23">
        <f>'Table 1.1'!F245-'Table 1.1'!G245</f>
        <v>288.59000000000015</v>
      </c>
      <c r="G245" s="23">
        <f>'Table 1.1'!G245-'Table 1.1'!H245</f>
        <v>264.34299999999985</v>
      </c>
      <c r="H245" s="23">
        <f>'Table 1.1'!H245-'Table 1.1'!I245</f>
        <v>43.342999999999847</v>
      </c>
      <c r="I245" s="24">
        <f>'Table 1.1'!E245-'Table 1.1'!I245</f>
        <v>1388.598</v>
      </c>
      <c r="J245" s="62">
        <f>E245/'Table 1.1'!F245</f>
        <v>0.20661876206905097</v>
      </c>
      <c r="K245" s="59">
        <f>F245/'Table 1.1'!G245</f>
        <v>8.1382019477653764E-2</v>
      </c>
      <c r="L245" s="59">
        <f>G245/'Table 1.1'!H245</f>
        <v>8.0548862017227232E-2</v>
      </c>
      <c r="M245" s="63">
        <f>H245/'Table 1.1'!I245</f>
        <v>1.3383958703433006E-2</v>
      </c>
      <c r="N245" s="25">
        <f>I245/'Table 1.1'!I245</f>
        <v>0.42878753864914126</v>
      </c>
      <c r="O245" s="92">
        <f t="shared" si="6"/>
        <v>17</v>
      </c>
      <c r="P245" s="93">
        <f t="shared" si="7"/>
        <v>6</v>
      </c>
      <c r="Q245" s="1"/>
      <c r="R245" s="1"/>
      <c r="S245" s="1"/>
      <c r="T245" s="1"/>
      <c r="U245" s="1"/>
      <c r="V245" s="1"/>
      <c r="W245" s="1"/>
    </row>
    <row r="246" spans="1:23" ht="11.25" customHeight="1" x14ac:dyDescent="0.2">
      <c r="A246" s="1"/>
      <c r="B246" s="15">
        <v>113361303</v>
      </c>
      <c r="C246" s="16" t="s">
        <v>322</v>
      </c>
      <c r="D246" s="17" t="s">
        <v>323</v>
      </c>
      <c r="E246" s="22">
        <f>'Table 1.1'!E246-'Table 1.1'!F246</f>
        <v>-58.774999999999636</v>
      </c>
      <c r="F246" s="23">
        <f>'Table 1.1'!F246-'Table 1.1'!G246</f>
        <v>208.61599999999999</v>
      </c>
      <c r="G246" s="23">
        <f>'Table 1.1'!G246-'Table 1.1'!H246</f>
        <v>-641.80799999999999</v>
      </c>
      <c r="H246" s="23">
        <f>'Table 1.1'!H246-'Table 1.1'!I246</f>
        <v>-3.843000000000302</v>
      </c>
      <c r="I246" s="24">
        <f>'Table 1.1'!E246-'Table 1.1'!I246</f>
        <v>-495.80999999999995</v>
      </c>
      <c r="J246" s="62">
        <f>E246/'Table 1.1'!F246</f>
        <v>-1.760455804547012E-2</v>
      </c>
      <c r="K246" s="59">
        <f>F246/'Table 1.1'!G246</f>
        <v>6.6650308880999667E-2</v>
      </c>
      <c r="L246" s="59">
        <f>G246/'Table 1.1'!H246</f>
        <v>-0.17015888367831306</v>
      </c>
      <c r="M246" s="63">
        <f>H246/'Table 1.1'!I246</f>
        <v>-1.017835561950987E-3</v>
      </c>
      <c r="N246" s="25">
        <f>I246/'Table 1.1'!I246</f>
        <v>-0.13131747332055144</v>
      </c>
      <c r="O246" s="92">
        <f t="shared" si="6"/>
        <v>416</v>
      </c>
      <c r="P246" s="93">
        <f t="shared" si="7"/>
        <v>379</v>
      </c>
      <c r="Q246" s="1"/>
      <c r="R246" s="1"/>
      <c r="S246" s="1"/>
      <c r="T246" s="1"/>
      <c r="U246" s="1"/>
      <c r="V246" s="1"/>
      <c r="W246" s="1"/>
    </row>
    <row r="247" spans="1:23" ht="11.25" customHeight="1" x14ac:dyDescent="0.2">
      <c r="A247" s="1"/>
      <c r="B247" s="15">
        <v>113361503</v>
      </c>
      <c r="C247" s="16" t="s">
        <v>324</v>
      </c>
      <c r="D247" s="17" t="s">
        <v>323</v>
      </c>
      <c r="E247" s="22">
        <f>'Table 1.1'!E247-'Table 1.1'!F247</f>
        <v>-613.9409999999998</v>
      </c>
      <c r="F247" s="23">
        <f>'Table 1.1'!F247-'Table 1.1'!G247</f>
        <v>1367.9290000000001</v>
      </c>
      <c r="G247" s="23">
        <f>'Table 1.1'!G247-'Table 1.1'!H247</f>
        <v>309.30499999999984</v>
      </c>
      <c r="H247" s="23">
        <f>'Table 1.1'!H247-'Table 1.1'!I247</f>
        <v>7.0399999999999636</v>
      </c>
      <c r="I247" s="24">
        <f>'Table 1.1'!E247-'Table 1.1'!I247</f>
        <v>1070.3330000000001</v>
      </c>
      <c r="J247" s="62">
        <f>E247/'Table 1.1'!F247</f>
        <v>-0.11333150213375359</v>
      </c>
      <c r="K247" s="59">
        <f>F247/'Table 1.1'!G247</f>
        <v>0.33781988672074209</v>
      </c>
      <c r="L247" s="59">
        <f>G247/'Table 1.1'!H247</f>
        <v>8.2702313916117154E-2</v>
      </c>
      <c r="M247" s="63">
        <f>H247/'Table 1.1'!I247</f>
        <v>1.8859129801175383E-3</v>
      </c>
      <c r="N247" s="25">
        <f>I247/'Table 1.1'!I247</f>
        <v>0.28672654797559033</v>
      </c>
      <c r="O247" s="92">
        <f t="shared" si="6"/>
        <v>23</v>
      </c>
      <c r="P247" s="93">
        <f t="shared" si="7"/>
        <v>17</v>
      </c>
      <c r="Q247" s="1"/>
      <c r="R247" s="1"/>
      <c r="S247" s="1"/>
      <c r="T247" s="1"/>
      <c r="U247" s="1"/>
      <c r="V247" s="1"/>
      <c r="W247" s="1"/>
    </row>
    <row r="248" spans="1:23" ht="11.25" customHeight="1" x14ac:dyDescent="0.2">
      <c r="A248" s="1"/>
      <c r="B248" s="15">
        <v>113361703</v>
      </c>
      <c r="C248" s="16" t="s">
        <v>325</v>
      </c>
      <c r="D248" s="17" t="s">
        <v>323</v>
      </c>
      <c r="E248" s="22">
        <f>'Table 1.1'!E248-'Table 1.1'!F248</f>
        <v>-390.72800000000007</v>
      </c>
      <c r="F248" s="23">
        <f>'Table 1.1'!F248-'Table 1.1'!G248</f>
        <v>95.36200000000008</v>
      </c>
      <c r="G248" s="23">
        <f>'Table 1.1'!G248-'Table 1.1'!H248</f>
        <v>-0.20499999999992724</v>
      </c>
      <c r="H248" s="23">
        <f>'Table 1.1'!H248-'Table 1.1'!I248</f>
        <v>5.4090000000005602</v>
      </c>
      <c r="I248" s="24">
        <f>'Table 1.1'!E248-'Table 1.1'!I248</f>
        <v>-290.16199999999935</v>
      </c>
      <c r="J248" s="62">
        <f>E248/'Table 1.1'!F248</f>
        <v>-5.5461383786564351E-2</v>
      </c>
      <c r="K248" s="59">
        <f>F248/'Table 1.1'!G248</f>
        <v>1.3721774975667969E-2</v>
      </c>
      <c r="L248" s="59">
        <f>G248/'Table 1.1'!H248</f>
        <v>-2.9496873978840129E-5</v>
      </c>
      <c r="M248" s="63">
        <f>H248/'Table 1.1'!I248</f>
        <v>7.788920120729789E-4</v>
      </c>
      <c r="N248" s="25">
        <f>I248/'Table 1.1'!I248</f>
        <v>-4.1783114070455867E-2</v>
      </c>
      <c r="O248" s="92">
        <f t="shared" si="6"/>
        <v>361</v>
      </c>
      <c r="P248" s="93">
        <f t="shared" si="7"/>
        <v>265</v>
      </c>
      <c r="Q248" s="1"/>
      <c r="R248" s="1"/>
      <c r="S248" s="1"/>
      <c r="T248" s="1"/>
      <c r="U248" s="1"/>
      <c r="V248" s="1"/>
      <c r="W248" s="1"/>
    </row>
    <row r="249" spans="1:23" ht="11.25" customHeight="1" x14ac:dyDescent="0.2">
      <c r="A249" s="1"/>
      <c r="B249" s="15">
        <v>113362203</v>
      </c>
      <c r="C249" s="16" t="s">
        <v>326</v>
      </c>
      <c r="D249" s="17" t="s">
        <v>323</v>
      </c>
      <c r="E249" s="22">
        <f>'Table 1.1'!E249-'Table 1.1'!F249</f>
        <v>22.849999999999909</v>
      </c>
      <c r="F249" s="23">
        <f>'Table 1.1'!F249-'Table 1.1'!G249</f>
        <v>-95.289999999999964</v>
      </c>
      <c r="G249" s="23">
        <f>'Table 1.1'!G249-'Table 1.1'!H249</f>
        <v>-15.825000000000273</v>
      </c>
      <c r="H249" s="23">
        <f>'Table 1.1'!H249-'Table 1.1'!I249</f>
        <v>-2.3779999999997017</v>
      </c>
      <c r="I249" s="24">
        <f>'Table 1.1'!E249-'Table 1.1'!I249</f>
        <v>-90.643000000000029</v>
      </c>
      <c r="J249" s="62">
        <f>E249/'Table 1.1'!F249</f>
        <v>7.0235922000933537E-3</v>
      </c>
      <c r="K249" s="59">
        <f>F249/'Table 1.1'!G249</f>
        <v>-2.8456574979894639E-2</v>
      </c>
      <c r="L249" s="59">
        <f>G249/'Table 1.1'!H249</f>
        <v>-4.7036115414293127E-3</v>
      </c>
      <c r="M249" s="63">
        <f>H249/'Table 1.1'!I249</f>
        <v>-7.0630572404644331E-4</v>
      </c>
      <c r="N249" s="25">
        <f>I249/'Table 1.1'!I249</f>
        <v>-2.692248517441119E-2</v>
      </c>
      <c r="O249" s="92">
        <f t="shared" si="6"/>
        <v>267</v>
      </c>
      <c r="P249" s="93">
        <f t="shared" si="7"/>
        <v>249</v>
      </c>
      <c r="Q249" s="1"/>
      <c r="R249" s="1"/>
      <c r="S249" s="1"/>
      <c r="T249" s="1"/>
      <c r="U249" s="1"/>
      <c r="V249" s="1"/>
      <c r="W249" s="1"/>
    </row>
    <row r="250" spans="1:23" ht="11.25" customHeight="1" x14ac:dyDescent="0.2">
      <c r="A250" s="1"/>
      <c r="B250" s="15">
        <v>113362303</v>
      </c>
      <c r="C250" s="16" t="s">
        <v>327</v>
      </c>
      <c r="D250" s="17" t="s">
        <v>323</v>
      </c>
      <c r="E250" s="22">
        <f>'Table 1.1'!E250-'Table 1.1'!F250</f>
        <v>-48.289999999999964</v>
      </c>
      <c r="F250" s="23">
        <f>'Table 1.1'!F250-'Table 1.1'!G250</f>
        <v>42.46100000000024</v>
      </c>
      <c r="G250" s="23">
        <f>'Table 1.1'!G250-'Table 1.1'!H250</f>
        <v>76.491999999999734</v>
      </c>
      <c r="H250" s="23">
        <f>'Table 1.1'!H250-'Table 1.1'!I250</f>
        <v>-10.592999999999847</v>
      </c>
      <c r="I250" s="24">
        <f>'Table 1.1'!E250-'Table 1.1'!I250</f>
        <v>60.070000000000164</v>
      </c>
      <c r="J250" s="62">
        <f>E250/'Table 1.1'!F250</f>
        <v>-1.4960821175277982E-2</v>
      </c>
      <c r="K250" s="59">
        <f>F250/'Table 1.1'!G250</f>
        <v>1.3330286004188688E-2</v>
      </c>
      <c r="L250" s="59">
        <f>G250/'Table 1.1'!H250</f>
        <v>2.4604905219390863E-2</v>
      </c>
      <c r="M250" s="63">
        <f>H250/'Table 1.1'!I250</f>
        <v>-3.3958410003961806E-3</v>
      </c>
      <c r="N250" s="25">
        <f>I250/'Table 1.1'!I250</f>
        <v>1.9256883686755599E-2</v>
      </c>
      <c r="O250" s="92">
        <f t="shared" si="6"/>
        <v>187</v>
      </c>
      <c r="P250" s="93">
        <f t="shared" si="7"/>
        <v>200</v>
      </c>
      <c r="Q250" s="1"/>
      <c r="R250" s="1"/>
      <c r="S250" s="1"/>
      <c r="T250" s="1"/>
      <c r="U250" s="1"/>
      <c r="V250" s="1"/>
      <c r="W250" s="1"/>
    </row>
    <row r="251" spans="1:23" ht="11.25" customHeight="1" x14ac:dyDescent="0.2">
      <c r="A251" s="1"/>
      <c r="B251" s="15">
        <v>113362403</v>
      </c>
      <c r="C251" s="16" t="s">
        <v>328</v>
      </c>
      <c r="D251" s="17" t="s">
        <v>323</v>
      </c>
      <c r="E251" s="22">
        <f>'Table 1.1'!E251-'Table 1.1'!F251</f>
        <v>93.113000000000284</v>
      </c>
      <c r="F251" s="23">
        <f>'Table 1.1'!F251-'Table 1.1'!G251</f>
        <v>-251.48900000000049</v>
      </c>
      <c r="G251" s="23">
        <f>'Table 1.1'!G251-'Table 1.1'!H251</f>
        <v>232.72400000000061</v>
      </c>
      <c r="H251" s="23">
        <f>'Table 1.1'!H251-'Table 1.1'!I251</f>
        <v>-1.1180000000003929</v>
      </c>
      <c r="I251" s="24">
        <f>'Table 1.1'!E251-'Table 1.1'!I251</f>
        <v>73.230000000000018</v>
      </c>
      <c r="J251" s="62">
        <f>E251/'Table 1.1'!F251</f>
        <v>2.41106896429398E-2</v>
      </c>
      <c r="K251" s="59">
        <f>F251/'Table 1.1'!G251</f>
        <v>-6.1139168558457795E-2</v>
      </c>
      <c r="L251" s="59">
        <f>G251/'Table 1.1'!H251</f>
        <v>5.9970180345518528E-2</v>
      </c>
      <c r="M251" s="63">
        <f>H251/'Table 1.1'!I251</f>
        <v>-2.8801220058849105E-4</v>
      </c>
      <c r="N251" s="25">
        <f>I251/'Table 1.1'!I251</f>
        <v>1.8865056752314664E-2</v>
      </c>
      <c r="O251" s="92">
        <f t="shared" si="6"/>
        <v>178</v>
      </c>
      <c r="P251" s="93">
        <f t="shared" si="7"/>
        <v>201</v>
      </c>
      <c r="Q251" s="1"/>
      <c r="R251" s="1"/>
      <c r="S251" s="1"/>
      <c r="T251" s="1"/>
      <c r="U251" s="1"/>
      <c r="V251" s="1"/>
      <c r="W251" s="1"/>
    </row>
    <row r="252" spans="1:23" ht="11.25" customHeight="1" x14ac:dyDescent="0.2">
      <c r="A252" s="1"/>
      <c r="B252" s="15">
        <v>113362603</v>
      </c>
      <c r="C252" s="16" t="s">
        <v>329</v>
      </c>
      <c r="D252" s="17" t="s">
        <v>323</v>
      </c>
      <c r="E252" s="22">
        <f>'Table 1.1'!E252-'Table 1.1'!F252</f>
        <v>-19.652999999999338</v>
      </c>
      <c r="F252" s="23">
        <f>'Table 1.1'!F252-'Table 1.1'!G252</f>
        <v>176.04799999999977</v>
      </c>
      <c r="G252" s="23">
        <f>'Table 1.1'!G252-'Table 1.1'!H252</f>
        <v>-179.6230000000005</v>
      </c>
      <c r="H252" s="23">
        <f>'Table 1.1'!H252-'Table 1.1'!I252</f>
        <v>-9.5670000000000073</v>
      </c>
      <c r="I252" s="24">
        <f>'Table 1.1'!E252-'Table 1.1'!I252</f>
        <v>-32.795000000000073</v>
      </c>
      <c r="J252" s="62">
        <f>E252/'Table 1.1'!F252</f>
        <v>-3.6251412482526052E-3</v>
      </c>
      <c r="K252" s="59">
        <f>F252/'Table 1.1'!G252</f>
        <v>3.3563268003213527E-2</v>
      </c>
      <c r="L252" s="59">
        <f>G252/'Table 1.1'!H252</f>
        <v>-3.3110956719603707E-2</v>
      </c>
      <c r="M252" s="63">
        <f>H252/'Table 1.1'!I252</f>
        <v>-1.7604363865474481E-3</v>
      </c>
      <c r="N252" s="25">
        <f>I252/'Table 1.1'!I252</f>
        <v>-6.0346515414261151E-3</v>
      </c>
      <c r="O252" s="92">
        <f t="shared" si="6"/>
        <v>239</v>
      </c>
      <c r="P252" s="93">
        <f t="shared" si="7"/>
        <v>229</v>
      </c>
      <c r="Q252" s="1"/>
      <c r="R252" s="1"/>
      <c r="S252" s="1"/>
      <c r="T252" s="1"/>
      <c r="U252" s="1"/>
      <c r="V252" s="1"/>
      <c r="W252" s="1"/>
    </row>
    <row r="253" spans="1:23" ht="11.25" customHeight="1" x14ac:dyDescent="0.2">
      <c r="A253" s="1"/>
      <c r="B253" s="15">
        <v>113363103</v>
      </c>
      <c r="C253" s="16" t="s">
        <v>330</v>
      </c>
      <c r="D253" s="17" t="s">
        <v>323</v>
      </c>
      <c r="E253" s="22">
        <f>'Table 1.1'!E253-'Table 1.1'!F253</f>
        <v>51.253999999999905</v>
      </c>
      <c r="F253" s="23">
        <f>'Table 1.1'!F253-'Table 1.1'!G253</f>
        <v>220.9970000000003</v>
      </c>
      <c r="G253" s="23">
        <f>'Table 1.1'!G253-'Table 1.1'!H253</f>
        <v>207.94700000000012</v>
      </c>
      <c r="H253" s="23">
        <f>'Table 1.1'!H253-'Table 1.1'!I253</f>
        <v>14.229000000000269</v>
      </c>
      <c r="I253" s="24">
        <f>'Table 1.1'!E253-'Table 1.1'!I253</f>
        <v>494.42700000000059</v>
      </c>
      <c r="J253" s="62">
        <f>E253/'Table 1.1'!F253</f>
        <v>8.0247415178056145E-3</v>
      </c>
      <c r="K253" s="59">
        <f>F253/'Table 1.1'!G253</f>
        <v>3.584122607849502E-2</v>
      </c>
      <c r="L253" s="59">
        <f>G253/'Table 1.1'!H253</f>
        <v>3.4901837899058659E-2</v>
      </c>
      <c r="M253" s="63">
        <f>H253/'Table 1.1'!I253</f>
        <v>2.393913413317802E-3</v>
      </c>
      <c r="N253" s="25">
        <f>I253/'Table 1.1'!I253</f>
        <v>8.318331767562441E-2</v>
      </c>
      <c r="O253" s="92">
        <f t="shared" si="6"/>
        <v>64</v>
      </c>
      <c r="P253" s="93">
        <f t="shared" si="7"/>
        <v>116</v>
      </c>
      <c r="Q253" s="1"/>
      <c r="R253" s="1"/>
      <c r="S253" s="1"/>
      <c r="T253" s="1"/>
      <c r="U253" s="1"/>
      <c r="V253" s="1"/>
      <c r="W253" s="1"/>
    </row>
    <row r="254" spans="1:23" ht="11.25" customHeight="1" x14ac:dyDescent="0.2">
      <c r="A254" s="1"/>
      <c r="B254" s="15">
        <v>113363603</v>
      </c>
      <c r="C254" s="16" t="s">
        <v>331</v>
      </c>
      <c r="D254" s="17" t="s">
        <v>323</v>
      </c>
      <c r="E254" s="22">
        <f>'Table 1.1'!E254-'Table 1.1'!F254</f>
        <v>151.62800000000016</v>
      </c>
      <c r="F254" s="23">
        <f>'Table 1.1'!F254-'Table 1.1'!G254</f>
        <v>127.40899999999965</v>
      </c>
      <c r="G254" s="23">
        <f>'Table 1.1'!G254-'Table 1.1'!H254</f>
        <v>-47.052999999999884</v>
      </c>
      <c r="H254" s="23">
        <f>'Table 1.1'!H254-'Table 1.1'!I254</f>
        <v>-3.7779999999997926</v>
      </c>
      <c r="I254" s="24">
        <f>'Table 1.1'!E254-'Table 1.1'!I254</f>
        <v>228.20600000000013</v>
      </c>
      <c r="J254" s="62">
        <f>E254/'Table 1.1'!F254</f>
        <v>4.8712974855767525E-2</v>
      </c>
      <c r="K254" s="59">
        <f>F254/'Table 1.1'!G254</f>
        <v>4.2679178755175705E-2</v>
      </c>
      <c r="L254" s="59">
        <f>G254/'Table 1.1'!H254</f>
        <v>-1.5517131073637822E-2</v>
      </c>
      <c r="M254" s="63">
        <f>H254/'Table 1.1'!I254</f>
        <v>-1.2443579007833043E-3</v>
      </c>
      <c r="N254" s="25">
        <f>I254/'Table 1.1'!I254</f>
        <v>7.5164091875640673E-2</v>
      </c>
      <c r="O254" s="92">
        <f t="shared" si="6"/>
        <v>113</v>
      </c>
      <c r="P254" s="93">
        <f t="shared" si="7"/>
        <v>122</v>
      </c>
      <c r="Q254" s="1"/>
      <c r="R254" s="1"/>
      <c r="S254" s="1"/>
      <c r="T254" s="1"/>
      <c r="U254" s="1"/>
      <c r="V254" s="1"/>
      <c r="W254" s="1"/>
    </row>
    <row r="255" spans="1:23" ht="11.25" customHeight="1" x14ac:dyDescent="0.2">
      <c r="A255" s="1"/>
      <c r="B255" s="15">
        <v>113364002</v>
      </c>
      <c r="C255" s="16" t="s">
        <v>332</v>
      </c>
      <c r="D255" s="17" t="s">
        <v>323</v>
      </c>
      <c r="E255" s="22">
        <f>'Table 1.1'!E255-'Table 1.1'!F255</f>
        <v>-5984.1880000000019</v>
      </c>
      <c r="F255" s="23">
        <f>'Table 1.1'!F255-'Table 1.1'!G255</f>
        <v>-2910.4349999999977</v>
      </c>
      <c r="G255" s="23">
        <f>'Table 1.1'!G255-'Table 1.1'!H255</f>
        <v>284.71099999999569</v>
      </c>
      <c r="H255" s="23">
        <f>'Table 1.1'!H255-'Table 1.1'!I255</f>
        <v>-46.125999999996566</v>
      </c>
      <c r="I255" s="24">
        <f>'Table 1.1'!E255-'Table 1.1'!I255</f>
        <v>-8656.0380000000005</v>
      </c>
      <c r="J255" s="62">
        <f>E255/'Table 1.1'!F255</f>
        <v>-0.12488773708985407</v>
      </c>
      <c r="K255" s="59">
        <f>F255/'Table 1.1'!G255</f>
        <v>-5.7261623665843683E-2</v>
      </c>
      <c r="L255" s="59">
        <f>G255/'Table 1.1'!H255</f>
        <v>5.6331273815959345E-3</v>
      </c>
      <c r="M255" s="63">
        <f>H255/'Table 1.1'!I255</f>
        <v>-9.1179027092139339E-4</v>
      </c>
      <c r="N255" s="25">
        <f>I255/'Table 1.1'!I255</f>
        <v>-0.17110721140195256</v>
      </c>
      <c r="O255" s="92">
        <f t="shared" si="6"/>
        <v>500</v>
      </c>
      <c r="P255" s="93">
        <f t="shared" si="7"/>
        <v>425</v>
      </c>
      <c r="Q255" s="1"/>
      <c r="R255" s="1"/>
      <c r="S255" s="1"/>
      <c r="T255" s="1"/>
      <c r="U255" s="1"/>
      <c r="V255" s="1"/>
      <c r="W255" s="1"/>
    </row>
    <row r="256" spans="1:23" ht="11.25" customHeight="1" x14ac:dyDescent="0.2">
      <c r="A256" s="1"/>
      <c r="B256" s="15">
        <v>113364403</v>
      </c>
      <c r="C256" s="16" t="s">
        <v>333</v>
      </c>
      <c r="D256" s="17" t="s">
        <v>323</v>
      </c>
      <c r="E256" s="22">
        <f>'Table 1.1'!E256-'Table 1.1'!F256</f>
        <v>315.30200000000013</v>
      </c>
      <c r="F256" s="23">
        <f>'Table 1.1'!F256-'Table 1.1'!G256</f>
        <v>228.0920000000001</v>
      </c>
      <c r="G256" s="23">
        <f>'Table 1.1'!G256-'Table 1.1'!H256</f>
        <v>83.913000000000011</v>
      </c>
      <c r="H256" s="23">
        <f>'Table 1.1'!H256-'Table 1.1'!I256</f>
        <v>0</v>
      </c>
      <c r="I256" s="24">
        <f>'Table 1.1'!E256-'Table 1.1'!I256</f>
        <v>627.30700000000024</v>
      </c>
      <c r="J256" s="62">
        <f>E256/'Table 1.1'!F256</f>
        <v>0.10902852843195637</v>
      </c>
      <c r="K256" s="59">
        <f>F256/'Table 1.1'!G256</f>
        <v>8.5625584215208966E-2</v>
      </c>
      <c r="L256" s="59">
        <f>G256/'Table 1.1'!H256</f>
        <v>3.252546496650862E-2</v>
      </c>
      <c r="M256" s="63">
        <f>H256/'Table 1.1'!I256</f>
        <v>0</v>
      </c>
      <c r="N256" s="25">
        <f>I256/'Table 1.1'!I256</f>
        <v>0.24315007033172006</v>
      </c>
      <c r="O256" s="92">
        <f t="shared" si="6"/>
        <v>51</v>
      </c>
      <c r="P256" s="93">
        <f t="shared" si="7"/>
        <v>31</v>
      </c>
      <c r="Q256" s="1"/>
      <c r="R256" s="1"/>
      <c r="S256" s="1"/>
      <c r="T256" s="1"/>
      <c r="U256" s="1"/>
      <c r="V256" s="1"/>
      <c r="W256" s="1"/>
    </row>
    <row r="257" spans="1:23" ht="11.25" customHeight="1" x14ac:dyDescent="0.2">
      <c r="A257" s="1"/>
      <c r="B257" s="15">
        <v>113364503</v>
      </c>
      <c r="C257" s="16" t="s">
        <v>334</v>
      </c>
      <c r="D257" s="17" t="s">
        <v>323</v>
      </c>
      <c r="E257" s="22">
        <f>'Table 1.1'!E257-'Table 1.1'!F257</f>
        <v>-358.26999999999953</v>
      </c>
      <c r="F257" s="23">
        <f>'Table 1.1'!F257-'Table 1.1'!G257</f>
        <v>-220.9380000000001</v>
      </c>
      <c r="G257" s="23">
        <f>'Table 1.1'!G257-'Table 1.1'!H257</f>
        <v>-163.87899999999991</v>
      </c>
      <c r="H257" s="23">
        <f>'Table 1.1'!H257-'Table 1.1'!I257</f>
        <v>4.2359999999998763</v>
      </c>
      <c r="I257" s="24">
        <f>'Table 1.1'!E257-'Table 1.1'!I257</f>
        <v>-738.85099999999966</v>
      </c>
      <c r="J257" s="62">
        <f>E257/'Table 1.1'!F257</f>
        <v>-5.8532911386200814E-2</v>
      </c>
      <c r="K257" s="59">
        <f>F257/'Table 1.1'!G257</f>
        <v>-3.4838549754579493E-2</v>
      </c>
      <c r="L257" s="59">
        <f>G257/'Table 1.1'!H257</f>
        <v>-2.5190269315257946E-2</v>
      </c>
      <c r="M257" s="63">
        <f>H257/'Table 1.1'!I257</f>
        <v>6.5155087103397648E-4</v>
      </c>
      <c r="N257" s="25">
        <f>I257/'Table 1.1'!I257</f>
        <v>-0.11364471497033485</v>
      </c>
      <c r="O257" s="92">
        <f t="shared" si="6"/>
        <v>458</v>
      </c>
      <c r="P257" s="93">
        <f t="shared" si="7"/>
        <v>360</v>
      </c>
      <c r="Q257" s="1"/>
      <c r="R257" s="1"/>
      <c r="S257" s="1"/>
      <c r="T257" s="1"/>
      <c r="U257" s="1"/>
      <c r="V257" s="1"/>
      <c r="W257" s="1"/>
    </row>
    <row r="258" spans="1:23" ht="11.25" customHeight="1" x14ac:dyDescent="0.2">
      <c r="A258" s="1"/>
      <c r="B258" s="15">
        <v>113365203</v>
      </c>
      <c r="C258" s="16" t="s">
        <v>335</v>
      </c>
      <c r="D258" s="17" t="s">
        <v>323</v>
      </c>
      <c r="E258" s="22">
        <f>'Table 1.1'!E258-'Table 1.1'!F258</f>
        <v>-12.651999999999134</v>
      </c>
      <c r="F258" s="23">
        <f>'Table 1.1'!F258-'Table 1.1'!G258</f>
        <v>277.08599999999933</v>
      </c>
      <c r="G258" s="23">
        <f>'Table 1.1'!G258-'Table 1.1'!H258</f>
        <v>22.954000000000633</v>
      </c>
      <c r="H258" s="23">
        <f>'Table 1.1'!H258-'Table 1.1'!I258</f>
        <v>3.8840000000000146</v>
      </c>
      <c r="I258" s="24">
        <f>'Table 1.1'!E258-'Table 1.1'!I258</f>
        <v>291.27200000000084</v>
      </c>
      <c r="J258" s="62">
        <f>E258/'Table 1.1'!F258</f>
        <v>-2.2936715368812367E-3</v>
      </c>
      <c r="K258" s="59">
        <f>F258/'Table 1.1'!G258</f>
        <v>5.2889494691790856E-2</v>
      </c>
      <c r="L258" s="59">
        <f>G258/'Table 1.1'!H258</f>
        <v>4.4006842782229076E-3</v>
      </c>
      <c r="M258" s="63">
        <f>H258/'Table 1.1'!I258</f>
        <v>7.4518579089557461E-4</v>
      </c>
      <c r="N258" s="25">
        <f>I258/'Table 1.1'!I258</f>
        <v>5.5883562225987539E-2</v>
      </c>
      <c r="O258" s="92">
        <f t="shared" si="6"/>
        <v>97</v>
      </c>
      <c r="P258" s="93">
        <f t="shared" si="7"/>
        <v>143</v>
      </c>
      <c r="Q258" s="1"/>
      <c r="R258" s="1"/>
      <c r="S258" s="1"/>
      <c r="T258" s="1"/>
      <c r="U258" s="1"/>
      <c r="V258" s="1"/>
      <c r="W258" s="1"/>
    </row>
    <row r="259" spans="1:23" ht="11.25" customHeight="1" x14ac:dyDescent="0.2">
      <c r="A259" s="1"/>
      <c r="B259" s="15">
        <v>113365303</v>
      </c>
      <c r="C259" s="16" t="s">
        <v>336</v>
      </c>
      <c r="D259" s="17" t="s">
        <v>323</v>
      </c>
      <c r="E259" s="22">
        <f>'Table 1.1'!E259-'Table 1.1'!F259</f>
        <v>-49.687000000000126</v>
      </c>
      <c r="F259" s="23">
        <f>'Table 1.1'!F259-'Table 1.1'!G259</f>
        <v>-130.48599999999988</v>
      </c>
      <c r="G259" s="23">
        <f>'Table 1.1'!G259-'Table 1.1'!H259</f>
        <v>-178.27400000000011</v>
      </c>
      <c r="H259" s="23">
        <f>'Table 1.1'!H259-'Table 1.1'!I259</f>
        <v>0.39499999999998181</v>
      </c>
      <c r="I259" s="24">
        <f>'Table 1.1'!E259-'Table 1.1'!I259</f>
        <v>-358.05200000000013</v>
      </c>
      <c r="J259" s="62">
        <f>E259/'Table 1.1'!F259</f>
        <v>-3.0840936444220791E-2</v>
      </c>
      <c r="K259" s="59">
        <f>F259/'Table 1.1'!G259</f>
        <v>-7.4924823103897073E-2</v>
      </c>
      <c r="L259" s="59">
        <f>G259/'Table 1.1'!H259</f>
        <v>-9.2859118475409119E-2</v>
      </c>
      <c r="M259" s="63">
        <f>H259/'Table 1.1'!I259</f>
        <v>2.0578940293980934E-4</v>
      </c>
      <c r="N259" s="25">
        <f>I259/'Table 1.1'!I259</f>
        <v>-0.18654001848457732</v>
      </c>
      <c r="O259" s="92">
        <f t="shared" si="6"/>
        <v>385</v>
      </c>
      <c r="P259" s="93">
        <f t="shared" si="7"/>
        <v>439</v>
      </c>
      <c r="Q259" s="1"/>
      <c r="R259" s="1"/>
      <c r="S259" s="1"/>
      <c r="T259" s="1"/>
      <c r="U259" s="1"/>
      <c r="V259" s="1"/>
      <c r="W259" s="1"/>
    </row>
    <row r="260" spans="1:23" ht="11.25" customHeight="1" x14ac:dyDescent="0.2">
      <c r="A260" s="1"/>
      <c r="B260" s="15">
        <v>113367003</v>
      </c>
      <c r="C260" s="16" t="s">
        <v>337</v>
      </c>
      <c r="D260" s="17" t="s">
        <v>323</v>
      </c>
      <c r="E260" s="22">
        <f>'Table 1.1'!E260-'Table 1.1'!F260</f>
        <v>21.059000000000196</v>
      </c>
      <c r="F260" s="23">
        <f>'Table 1.1'!F260-'Table 1.1'!G260</f>
        <v>-348.51400000000012</v>
      </c>
      <c r="G260" s="23">
        <f>'Table 1.1'!G260-'Table 1.1'!H260</f>
        <v>-318.84999999999991</v>
      </c>
      <c r="H260" s="23">
        <f>'Table 1.1'!H260-'Table 1.1'!I260</f>
        <v>3.3820000000000618</v>
      </c>
      <c r="I260" s="24">
        <f>'Table 1.1'!E260-'Table 1.1'!I260</f>
        <v>-642.92299999999977</v>
      </c>
      <c r="J260" s="62">
        <f>E260/'Table 1.1'!F260</f>
        <v>6.2729531433426532E-3</v>
      </c>
      <c r="K260" s="59">
        <f>F260/'Table 1.1'!G260</f>
        <v>-9.4049991566874713E-2</v>
      </c>
      <c r="L260" s="59">
        <f>G260/'Table 1.1'!H260</f>
        <v>-7.9227725355481129E-2</v>
      </c>
      <c r="M260" s="63">
        <f>H260/'Table 1.1'!I260</f>
        <v>8.4106485475468043E-4</v>
      </c>
      <c r="N260" s="25">
        <f>I260/'Table 1.1'!I260</f>
        <v>-0.15988762259415532</v>
      </c>
      <c r="O260" s="92">
        <f t="shared" si="6"/>
        <v>442</v>
      </c>
      <c r="P260" s="93">
        <f t="shared" si="7"/>
        <v>408</v>
      </c>
      <c r="Q260" s="1"/>
      <c r="R260" s="1"/>
      <c r="S260" s="1"/>
      <c r="T260" s="1"/>
      <c r="U260" s="1"/>
      <c r="V260" s="1"/>
      <c r="W260" s="1"/>
    </row>
    <row r="261" spans="1:23" ht="11.25" customHeight="1" x14ac:dyDescent="0.2">
      <c r="A261" s="1"/>
      <c r="B261" s="15">
        <v>113369003</v>
      </c>
      <c r="C261" s="16" t="s">
        <v>338</v>
      </c>
      <c r="D261" s="17" t="s">
        <v>323</v>
      </c>
      <c r="E261" s="22">
        <f>'Table 1.1'!E261-'Table 1.1'!F261</f>
        <v>-113.73499999999967</v>
      </c>
      <c r="F261" s="23">
        <f>'Table 1.1'!F261-'Table 1.1'!G261</f>
        <v>-51.199999999999818</v>
      </c>
      <c r="G261" s="23">
        <f>'Table 1.1'!G261-'Table 1.1'!H261</f>
        <v>151.63799999999992</v>
      </c>
      <c r="H261" s="23">
        <f>'Table 1.1'!H261-'Table 1.1'!I261</f>
        <v>3.4459999999999127</v>
      </c>
      <c r="I261" s="24">
        <f>'Table 1.1'!E261-'Table 1.1'!I261</f>
        <v>-9.850999999999658</v>
      </c>
      <c r="J261" s="62">
        <f>E261/'Table 1.1'!F261</f>
        <v>-2.490429467976291E-2</v>
      </c>
      <c r="K261" s="59">
        <f>F261/'Table 1.1'!G261</f>
        <v>-1.1086851405658977E-2</v>
      </c>
      <c r="L261" s="59">
        <f>G261/'Table 1.1'!H261</f>
        <v>3.3950490826596978E-2</v>
      </c>
      <c r="M261" s="63">
        <f>H261/'Table 1.1'!I261</f>
        <v>7.7212654540140225E-4</v>
      </c>
      <c r="N261" s="25">
        <f>I261/'Table 1.1'!I261</f>
        <v>-2.2072601853595887E-3</v>
      </c>
      <c r="O261" s="92">
        <f t="shared" ref="O261:O324" si="8">_xlfn.RANK.EQ(I261, I$5:I$504)</f>
        <v>225</v>
      </c>
      <c r="P261" s="93">
        <f t="shared" ref="P261:P324" si="9">_xlfn.RANK.EQ(N261, N$5:N$504)</f>
        <v>223</v>
      </c>
      <c r="Q261" s="1"/>
      <c r="R261" s="1"/>
      <c r="S261" s="1"/>
      <c r="T261" s="1"/>
      <c r="U261" s="1"/>
      <c r="V261" s="1"/>
      <c r="W261" s="1"/>
    </row>
    <row r="262" spans="1:23" ht="11.25" customHeight="1" x14ac:dyDescent="0.2">
      <c r="A262" s="1"/>
      <c r="B262" s="15">
        <v>113380303</v>
      </c>
      <c r="C262" s="16" t="s">
        <v>348</v>
      </c>
      <c r="D262" s="17" t="s">
        <v>349</v>
      </c>
      <c r="E262" s="22">
        <f>'Table 1.1'!E262-'Table 1.1'!F262</f>
        <v>-92.883000000000038</v>
      </c>
      <c r="F262" s="23">
        <f>'Table 1.1'!F262-'Table 1.1'!G262</f>
        <v>130.82500000000005</v>
      </c>
      <c r="G262" s="23">
        <f>'Table 1.1'!G262-'Table 1.1'!H262</f>
        <v>59.173000000000002</v>
      </c>
      <c r="H262" s="23">
        <f>'Table 1.1'!H262-'Table 1.1'!I262</f>
        <v>0</v>
      </c>
      <c r="I262" s="24">
        <f>'Table 1.1'!E262-'Table 1.1'!I262</f>
        <v>97.115000000000009</v>
      </c>
      <c r="J262" s="62">
        <f>E262/'Table 1.1'!F262</f>
        <v>-5.0644347814233742E-2</v>
      </c>
      <c r="K262" s="59">
        <f>F262/'Table 1.1'!G262</f>
        <v>7.6811296383278563E-2</v>
      </c>
      <c r="L262" s="59">
        <f>G262/'Table 1.1'!H262</f>
        <v>3.5992717881154018E-2</v>
      </c>
      <c r="M262" s="63">
        <f>H262/'Table 1.1'!I262</f>
        <v>0</v>
      </c>
      <c r="N262" s="25">
        <f>I262/'Table 1.1'!I262</f>
        <v>5.907141427725944E-2</v>
      </c>
      <c r="O262" s="92">
        <f t="shared" si="8"/>
        <v>166</v>
      </c>
      <c r="P262" s="93">
        <f t="shared" si="9"/>
        <v>137</v>
      </c>
      <c r="Q262" s="1"/>
      <c r="R262" s="1"/>
      <c r="S262" s="1"/>
      <c r="T262" s="1"/>
      <c r="U262" s="1"/>
      <c r="V262" s="1"/>
      <c r="W262" s="1"/>
    </row>
    <row r="263" spans="1:23" ht="11.25" customHeight="1" x14ac:dyDescent="0.2">
      <c r="A263" s="1"/>
      <c r="B263" s="15">
        <v>113381303</v>
      </c>
      <c r="C263" s="16" t="s">
        <v>350</v>
      </c>
      <c r="D263" s="17" t="s">
        <v>349</v>
      </c>
      <c r="E263" s="22">
        <f>'Table 1.1'!E263-'Table 1.1'!F263</f>
        <v>487.69599999999991</v>
      </c>
      <c r="F263" s="23">
        <f>'Table 1.1'!F263-'Table 1.1'!G263</f>
        <v>-56.704999999999927</v>
      </c>
      <c r="G263" s="23">
        <f>'Table 1.1'!G263-'Table 1.1'!H263</f>
        <v>369.46799999999985</v>
      </c>
      <c r="H263" s="23">
        <f>'Table 1.1'!H263-'Table 1.1'!I263</f>
        <v>0</v>
      </c>
      <c r="I263" s="24">
        <f>'Table 1.1'!E263-'Table 1.1'!I263</f>
        <v>800.45899999999983</v>
      </c>
      <c r="J263" s="62">
        <f>E263/'Table 1.1'!F263</f>
        <v>0.10759712060066026</v>
      </c>
      <c r="K263" s="59">
        <f>F263/'Table 1.1'!G263</f>
        <v>-1.2355869075943092E-2</v>
      </c>
      <c r="L263" s="59">
        <f>G263/'Table 1.1'!H263</f>
        <v>8.755479165249748E-2</v>
      </c>
      <c r="M263" s="63">
        <f>H263/'Table 1.1'!I263</f>
        <v>0</v>
      </c>
      <c r="N263" s="25">
        <f>I263/'Table 1.1'!I263</f>
        <v>0.18968901493868615</v>
      </c>
      <c r="O263" s="92">
        <f t="shared" si="8"/>
        <v>41</v>
      </c>
      <c r="P263" s="93">
        <f t="shared" si="9"/>
        <v>49</v>
      </c>
      <c r="Q263" s="1"/>
      <c r="R263" s="1"/>
      <c r="S263" s="1"/>
      <c r="T263" s="1"/>
      <c r="U263" s="1"/>
      <c r="V263" s="1"/>
      <c r="W263" s="1"/>
    </row>
    <row r="264" spans="1:23" ht="11.25" customHeight="1" x14ac:dyDescent="0.2">
      <c r="A264" s="1"/>
      <c r="B264" s="15">
        <v>113382303</v>
      </c>
      <c r="C264" s="16" t="s">
        <v>351</v>
      </c>
      <c r="D264" s="17" t="s">
        <v>349</v>
      </c>
      <c r="E264" s="22">
        <f>'Table 1.1'!E264-'Table 1.1'!F264</f>
        <v>102.94499999999971</v>
      </c>
      <c r="F264" s="23">
        <f>'Table 1.1'!F264-'Table 1.1'!G264</f>
        <v>-83.922000000000025</v>
      </c>
      <c r="G264" s="23">
        <f>'Table 1.1'!G264-'Table 1.1'!H264</f>
        <v>0.38600000000042201</v>
      </c>
      <c r="H264" s="23">
        <f>'Table 1.1'!H264-'Table 1.1'!I264</f>
        <v>-4.2810000000004038</v>
      </c>
      <c r="I264" s="24">
        <f>'Table 1.1'!E264-'Table 1.1'!I264</f>
        <v>15.127999999999702</v>
      </c>
      <c r="J264" s="62">
        <f>E264/'Table 1.1'!F264</f>
        <v>3.7547816978054413E-2</v>
      </c>
      <c r="K264" s="59">
        <f>F264/'Table 1.1'!G264</f>
        <v>-2.9700321273940719E-2</v>
      </c>
      <c r="L264" s="59">
        <f>G264/'Table 1.1'!H264</f>
        <v>1.3662556101443489E-4</v>
      </c>
      <c r="M264" s="63">
        <f>H264/'Table 1.1'!I264</f>
        <v>-1.5129769314312931E-3</v>
      </c>
      <c r="N264" s="25">
        <f>I264/'Table 1.1'!I264</f>
        <v>5.3464879744662434E-3</v>
      </c>
      <c r="O264" s="92">
        <f t="shared" si="8"/>
        <v>214</v>
      </c>
      <c r="P264" s="93">
        <f t="shared" si="9"/>
        <v>214</v>
      </c>
      <c r="Q264" s="1"/>
      <c r="R264" s="1"/>
      <c r="S264" s="1"/>
      <c r="T264" s="1"/>
      <c r="U264" s="1"/>
      <c r="V264" s="1"/>
      <c r="W264" s="1"/>
    </row>
    <row r="265" spans="1:23" ht="11.25" customHeight="1" x14ac:dyDescent="0.2">
      <c r="A265" s="1"/>
      <c r="B265" s="15">
        <v>113384603</v>
      </c>
      <c r="C265" s="16" t="s">
        <v>352</v>
      </c>
      <c r="D265" s="17" t="s">
        <v>349</v>
      </c>
      <c r="E265" s="22">
        <f>'Table 1.1'!E265-'Table 1.1'!F265</f>
        <v>-1786.961000000003</v>
      </c>
      <c r="F265" s="23">
        <f>'Table 1.1'!F265-'Table 1.1'!G265</f>
        <v>-319.3949999999968</v>
      </c>
      <c r="G265" s="23">
        <f>'Table 1.1'!G265-'Table 1.1'!H265</f>
        <v>1371.7739999999976</v>
      </c>
      <c r="H265" s="23">
        <f>'Table 1.1'!H265-'Table 1.1'!I265</f>
        <v>18.011000000002241</v>
      </c>
      <c r="I265" s="24">
        <f>'Table 1.1'!E265-'Table 1.1'!I265</f>
        <v>-716.57099999999991</v>
      </c>
      <c r="J265" s="62">
        <f>E265/'Table 1.1'!F265</f>
        <v>-8.7499050685580199E-2</v>
      </c>
      <c r="K265" s="59">
        <f>F265/'Table 1.1'!G265</f>
        <v>-1.5398446092156313E-2</v>
      </c>
      <c r="L265" s="59">
        <f>G265/'Table 1.1'!H265</f>
        <v>7.0818586065004491E-2</v>
      </c>
      <c r="M265" s="63">
        <f>H265/'Table 1.1'!I265</f>
        <v>9.3069315014297012E-4</v>
      </c>
      <c r="N265" s="25">
        <f>I265/'Table 1.1'!I265</f>
        <v>-3.7027800860086349E-2</v>
      </c>
      <c r="O265" s="92">
        <f t="shared" si="8"/>
        <v>454</v>
      </c>
      <c r="P265" s="93">
        <f t="shared" si="9"/>
        <v>260</v>
      </c>
      <c r="Q265" s="1"/>
      <c r="R265" s="1"/>
      <c r="S265" s="1"/>
      <c r="T265" s="1"/>
      <c r="U265" s="1"/>
      <c r="V265" s="1"/>
      <c r="W265" s="1"/>
    </row>
    <row r="266" spans="1:23" ht="11.25" customHeight="1" x14ac:dyDescent="0.2">
      <c r="A266" s="1"/>
      <c r="B266" s="15">
        <v>113385003</v>
      </c>
      <c r="C266" s="16" t="s">
        <v>353</v>
      </c>
      <c r="D266" s="17" t="s">
        <v>349</v>
      </c>
      <c r="E266" s="22">
        <f>'Table 1.1'!E266-'Table 1.1'!F266</f>
        <v>99.315000000000055</v>
      </c>
      <c r="F266" s="23">
        <f>'Table 1.1'!F266-'Table 1.1'!G266</f>
        <v>46.333999999999833</v>
      </c>
      <c r="G266" s="23">
        <f>'Table 1.1'!G266-'Table 1.1'!H266</f>
        <v>201.74699999999984</v>
      </c>
      <c r="H266" s="23">
        <f>'Table 1.1'!H266-'Table 1.1'!I266</f>
        <v>-4.819999999999709</v>
      </c>
      <c r="I266" s="24">
        <f>'Table 1.1'!E266-'Table 1.1'!I266</f>
        <v>342.57600000000002</v>
      </c>
      <c r="J266" s="62">
        <f>E266/'Table 1.1'!F266</f>
        <v>4.2759661125972147E-2</v>
      </c>
      <c r="K266" s="59">
        <f>F266/'Table 1.1'!G266</f>
        <v>2.0354970941866526E-2</v>
      </c>
      <c r="L266" s="59">
        <f>G266/'Table 1.1'!H266</f>
        <v>9.7248466174865628E-2</v>
      </c>
      <c r="M266" s="63">
        <f>H266/'Table 1.1'!I266</f>
        <v>-2.318007552280068E-3</v>
      </c>
      <c r="N266" s="25">
        <f>I266/'Table 1.1'!I266</f>
        <v>0.16474974174895116</v>
      </c>
      <c r="O266" s="92">
        <f t="shared" si="8"/>
        <v>84</v>
      </c>
      <c r="P266" s="93">
        <f t="shared" si="9"/>
        <v>67</v>
      </c>
      <c r="Q266" s="1"/>
      <c r="R266" s="1"/>
      <c r="S266" s="1"/>
      <c r="T266" s="1"/>
      <c r="U266" s="1"/>
      <c r="V266" s="1"/>
      <c r="W266" s="1"/>
    </row>
    <row r="267" spans="1:23" ht="11.25" customHeight="1" x14ac:dyDescent="0.2">
      <c r="A267" s="1"/>
      <c r="B267" s="15">
        <v>113385303</v>
      </c>
      <c r="C267" s="16" t="s">
        <v>354</v>
      </c>
      <c r="D267" s="17" t="s">
        <v>349</v>
      </c>
      <c r="E267" s="22">
        <f>'Table 1.1'!E267-'Table 1.1'!F267</f>
        <v>238.95900000000029</v>
      </c>
      <c r="F267" s="23">
        <f>'Table 1.1'!F267-'Table 1.1'!G267</f>
        <v>181.72499999999991</v>
      </c>
      <c r="G267" s="23">
        <f>'Table 1.1'!G267-'Table 1.1'!H267</f>
        <v>135.80099999999993</v>
      </c>
      <c r="H267" s="23">
        <f>'Table 1.1'!H267-'Table 1.1'!I267</f>
        <v>1.6619999999998072</v>
      </c>
      <c r="I267" s="24">
        <f>'Table 1.1'!E267-'Table 1.1'!I267</f>
        <v>558.14699999999993</v>
      </c>
      <c r="J267" s="62">
        <f>E267/'Table 1.1'!F267</f>
        <v>6.3671140487165212E-2</v>
      </c>
      <c r="K267" s="59">
        <f>F267/'Table 1.1'!G267</f>
        <v>5.0884917343685485E-2</v>
      </c>
      <c r="L267" s="59">
        <f>G267/'Table 1.1'!H267</f>
        <v>3.9528824538428674E-2</v>
      </c>
      <c r="M267" s="63">
        <f>H267/'Table 1.1'!I267</f>
        <v>4.8400751230908193E-4</v>
      </c>
      <c r="N267" s="25">
        <f>I267/'Table 1.1'!I267</f>
        <v>0.16254352645776682</v>
      </c>
      <c r="O267" s="92">
        <f t="shared" si="8"/>
        <v>60</v>
      </c>
      <c r="P267" s="93">
        <f t="shared" si="9"/>
        <v>69</v>
      </c>
      <c r="Q267" s="1"/>
      <c r="R267" s="1"/>
      <c r="S267" s="1"/>
      <c r="T267" s="1"/>
      <c r="U267" s="1"/>
      <c r="V267" s="1"/>
      <c r="W267" s="1"/>
    </row>
    <row r="268" spans="1:23" ht="11.25" customHeight="1" x14ac:dyDescent="0.2">
      <c r="A268" s="1"/>
      <c r="B268" s="15">
        <v>114060503</v>
      </c>
      <c r="C268" s="16" t="s">
        <v>87</v>
      </c>
      <c r="D268" s="17" t="s">
        <v>88</v>
      </c>
      <c r="E268" s="22">
        <f>'Table 1.1'!E268-'Table 1.1'!F268</f>
        <v>703.48700000000008</v>
      </c>
      <c r="F268" s="23">
        <f>'Table 1.1'!F268-'Table 1.1'!G268</f>
        <v>167.73399999999992</v>
      </c>
      <c r="G268" s="23">
        <f>'Table 1.1'!G268-'Table 1.1'!H268</f>
        <v>83.269000000000233</v>
      </c>
      <c r="H268" s="23">
        <f>'Table 1.1'!H268-'Table 1.1'!I268</f>
        <v>-6.4790000000002692</v>
      </c>
      <c r="I268" s="24">
        <f>'Table 1.1'!E268-'Table 1.1'!I268</f>
        <v>948.01099999999997</v>
      </c>
      <c r="J268" s="62">
        <f>E268/'Table 1.1'!F268</f>
        <v>0.28223008816894485</v>
      </c>
      <c r="K268" s="59">
        <f>F268/'Table 1.1'!G268</f>
        <v>7.2147783077483527E-2</v>
      </c>
      <c r="L268" s="59">
        <f>G268/'Table 1.1'!H268</f>
        <v>3.7147160195539181E-2</v>
      </c>
      <c r="M268" s="63">
        <f>H268/'Table 1.1'!I268</f>
        <v>-2.882018720889128E-3</v>
      </c>
      <c r="N268" s="25">
        <f>I268/'Table 1.1'!I268</f>
        <v>0.42169863398807061</v>
      </c>
      <c r="O268" s="92">
        <f t="shared" si="8"/>
        <v>29</v>
      </c>
      <c r="P268" s="93">
        <f t="shared" si="9"/>
        <v>8</v>
      </c>
      <c r="Q268" s="1"/>
      <c r="R268" s="1"/>
      <c r="S268" s="1"/>
      <c r="T268" s="1"/>
      <c r="U268" s="1"/>
      <c r="V268" s="1"/>
      <c r="W268" s="1"/>
    </row>
    <row r="269" spans="1:23" ht="11.25" customHeight="1" x14ac:dyDescent="0.2">
      <c r="A269" s="1"/>
      <c r="B269" s="15">
        <v>114060753</v>
      </c>
      <c r="C269" s="16" t="s">
        <v>89</v>
      </c>
      <c r="D269" s="17" t="s">
        <v>88</v>
      </c>
      <c r="E269" s="22">
        <f>'Table 1.1'!E269-'Table 1.1'!F269</f>
        <v>123.73999999999978</v>
      </c>
      <c r="F269" s="23">
        <f>'Table 1.1'!F269-'Table 1.1'!G269</f>
        <v>-400.55599999999959</v>
      </c>
      <c r="G269" s="23">
        <f>'Table 1.1'!G269-'Table 1.1'!H269</f>
        <v>-192.37800000000061</v>
      </c>
      <c r="H269" s="23">
        <f>'Table 1.1'!H269-'Table 1.1'!I269</f>
        <v>4.1000000000167347E-2</v>
      </c>
      <c r="I269" s="24">
        <f>'Table 1.1'!E269-'Table 1.1'!I269</f>
        <v>-469.15300000000025</v>
      </c>
      <c r="J269" s="62">
        <f>E269/'Table 1.1'!F269</f>
        <v>2.4014277374801229E-2</v>
      </c>
      <c r="K269" s="59">
        <f>F269/'Table 1.1'!G269</f>
        <v>-7.2129052797927806E-2</v>
      </c>
      <c r="L269" s="59">
        <f>G269/'Table 1.1'!H269</f>
        <v>-3.3482070598162002E-2</v>
      </c>
      <c r="M269" s="63">
        <f>H269/'Table 1.1'!I269</f>
        <v>7.1358195341088423E-6</v>
      </c>
      <c r="N269" s="25">
        <f>I269/'Table 1.1'!I269</f>
        <v>-8.1653442484685437E-2</v>
      </c>
      <c r="O269" s="92">
        <f t="shared" si="8"/>
        <v>409</v>
      </c>
      <c r="P269" s="93">
        <f t="shared" si="9"/>
        <v>317</v>
      </c>
      <c r="Q269" s="1"/>
      <c r="R269" s="1"/>
      <c r="S269" s="1"/>
      <c r="T269" s="1"/>
      <c r="U269" s="1"/>
      <c r="V269" s="1"/>
      <c r="W269" s="1"/>
    </row>
    <row r="270" spans="1:23" ht="11.25" customHeight="1" x14ac:dyDescent="0.2">
      <c r="A270" s="1"/>
      <c r="B270" s="15">
        <v>114060853</v>
      </c>
      <c r="C270" s="16" t="s">
        <v>90</v>
      </c>
      <c r="D270" s="17" t="s">
        <v>88</v>
      </c>
      <c r="E270" s="22">
        <f>'Table 1.1'!E270-'Table 1.1'!F270</f>
        <v>-103.98800000000006</v>
      </c>
      <c r="F270" s="23">
        <f>'Table 1.1'!F270-'Table 1.1'!G270</f>
        <v>81.276000000000067</v>
      </c>
      <c r="G270" s="23">
        <f>'Table 1.1'!G270-'Table 1.1'!H270</f>
        <v>-96.136999999999944</v>
      </c>
      <c r="H270" s="23">
        <f>'Table 1.1'!H270-'Table 1.1'!I270</f>
        <v>16.254999999999882</v>
      </c>
      <c r="I270" s="24">
        <f>'Table 1.1'!E270-'Table 1.1'!I270</f>
        <v>-102.59400000000005</v>
      </c>
      <c r="J270" s="62">
        <f>E270/'Table 1.1'!F270</f>
        <v>-7.5168914645244944E-2</v>
      </c>
      <c r="K270" s="59">
        <f>F270/'Table 1.1'!G270</f>
        <v>6.2418449983296459E-2</v>
      </c>
      <c r="L270" s="59">
        <f>G270/'Table 1.1'!H270</f>
        <v>-6.8755131406928044E-2</v>
      </c>
      <c r="M270" s="63">
        <f>H270/'Table 1.1'!I270</f>
        <v>1.1761964751008779E-2</v>
      </c>
      <c r="N270" s="25">
        <f>I270/'Table 1.1'!I270</f>
        <v>-7.4236051163642208E-2</v>
      </c>
      <c r="O270" s="92">
        <f t="shared" si="8"/>
        <v>271</v>
      </c>
      <c r="P270" s="93">
        <f t="shared" si="9"/>
        <v>308</v>
      </c>
      <c r="Q270" s="1"/>
      <c r="R270" s="1"/>
      <c r="S270" s="1"/>
      <c r="T270" s="1"/>
      <c r="U270" s="1"/>
      <c r="V270" s="1"/>
      <c r="W270" s="1"/>
    </row>
    <row r="271" spans="1:23" ht="11.25" customHeight="1" x14ac:dyDescent="0.2">
      <c r="A271" s="1"/>
      <c r="B271" s="15">
        <v>114061103</v>
      </c>
      <c r="C271" s="16" t="s">
        <v>91</v>
      </c>
      <c r="D271" s="17" t="s">
        <v>88</v>
      </c>
      <c r="E271" s="22">
        <f>'Table 1.1'!E271-'Table 1.1'!F271</f>
        <v>-99.76700000000028</v>
      </c>
      <c r="F271" s="23">
        <f>'Table 1.1'!F271-'Table 1.1'!G271</f>
        <v>-147.82099999999991</v>
      </c>
      <c r="G271" s="23">
        <f>'Table 1.1'!G271-'Table 1.1'!H271</f>
        <v>-6.3739999999997963</v>
      </c>
      <c r="H271" s="23">
        <f>'Table 1.1'!H271-'Table 1.1'!I271</f>
        <v>-34.905999999999949</v>
      </c>
      <c r="I271" s="24">
        <f>'Table 1.1'!E271-'Table 1.1'!I271</f>
        <v>-288.86799999999994</v>
      </c>
      <c r="J271" s="62">
        <f>E271/'Table 1.1'!F271</f>
        <v>-3.8164382230631302E-2</v>
      </c>
      <c r="K271" s="59">
        <f>F271/'Table 1.1'!G271</f>
        <v>-5.3520326145201198E-2</v>
      </c>
      <c r="L271" s="59">
        <f>G271/'Table 1.1'!H271</f>
        <v>-2.3024678380570394E-3</v>
      </c>
      <c r="M271" s="63">
        <f>H271/'Table 1.1'!I271</f>
        <v>-1.2452019805653441E-2</v>
      </c>
      <c r="N271" s="25">
        <f>I271/'Table 1.1'!I271</f>
        <v>-0.10304790171373124</v>
      </c>
      <c r="O271" s="92">
        <f t="shared" si="8"/>
        <v>360</v>
      </c>
      <c r="P271" s="93">
        <f t="shared" si="9"/>
        <v>348</v>
      </c>
      <c r="Q271" s="1"/>
      <c r="R271" s="1"/>
      <c r="S271" s="1"/>
      <c r="T271" s="1"/>
      <c r="U271" s="1"/>
      <c r="V271" s="1"/>
      <c r="W271" s="1"/>
    </row>
    <row r="272" spans="1:23" ht="11.25" customHeight="1" x14ac:dyDescent="0.2">
      <c r="A272" s="1"/>
      <c r="B272" s="15">
        <v>114061503</v>
      </c>
      <c r="C272" s="16" t="s">
        <v>92</v>
      </c>
      <c r="D272" s="17" t="s">
        <v>88</v>
      </c>
      <c r="E272" s="22">
        <f>'Table 1.1'!E272-'Table 1.1'!F272</f>
        <v>-121.80099999999993</v>
      </c>
      <c r="F272" s="23">
        <f>'Table 1.1'!F272-'Table 1.1'!G272</f>
        <v>-41.692000000000007</v>
      </c>
      <c r="G272" s="23">
        <f>'Table 1.1'!G272-'Table 1.1'!H272</f>
        <v>-15.168999999999869</v>
      </c>
      <c r="H272" s="23">
        <f>'Table 1.1'!H272-'Table 1.1'!I272</f>
        <v>-1.9909999999999854</v>
      </c>
      <c r="I272" s="24">
        <f>'Table 1.1'!E272-'Table 1.1'!I272</f>
        <v>-180.65299999999979</v>
      </c>
      <c r="J272" s="62">
        <f>E272/'Table 1.1'!F272</f>
        <v>-4.3393562486038796E-2</v>
      </c>
      <c r="K272" s="59">
        <f>F272/'Table 1.1'!G272</f>
        <v>-1.4636048870613918E-2</v>
      </c>
      <c r="L272" s="59">
        <f>G272/'Table 1.1'!H272</f>
        <v>-5.2968972173567646E-3</v>
      </c>
      <c r="M272" s="63">
        <f>H272/'Table 1.1'!I272</f>
        <v>-6.9475874145029251E-4</v>
      </c>
      <c r="N272" s="25">
        <f>I272/'Table 1.1'!I272</f>
        <v>-6.303880005987969E-2</v>
      </c>
      <c r="O272" s="92">
        <f t="shared" si="8"/>
        <v>308</v>
      </c>
      <c r="P272" s="93">
        <f t="shared" si="9"/>
        <v>294</v>
      </c>
      <c r="Q272" s="1"/>
      <c r="R272" s="1"/>
      <c r="S272" s="1"/>
      <c r="T272" s="1"/>
      <c r="U272" s="1"/>
      <c r="V272" s="1"/>
      <c r="W272" s="1"/>
    </row>
    <row r="273" spans="1:23" ht="11.25" customHeight="1" x14ac:dyDescent="0.2">
      <c r="A273" s="1"/>
      <c r="B273" s="15">
        <v>114062003</v>
      </c>
      <c r="C273" s="16" t="s">
        <v>93</v>
      </c>
      <c r="D273" s="17" t="s">
        <v>88</v>
      </c>
      <c r="E273" s="22">
        <f>'Table 1.1'!E273-'Table 1.1'!F273</f>
        <v>-168.55400000000009</v>
      </c>
      <c r="F273" s="23">
        <f>'Table 1.1'!F273-'Table 1.1'!G273</f>
        <v>-126.82299999999987</v>
      </c>
      <c r="G273" s="23">
        <f>'Table 1.1'!G273-'Table 1.1'!H273</f>
        <v>-47.983000000000175</v>
      </c>
      <c r="H273" s="23">
        <f>'Table 1.1'!H273-'Table 1.1'!I273</f>
        <v>-0.5</v>
      </c>
      <c r="I273" s="24">
        <f>'Table 1.1'!E273-'Table 1.1'!I273</f>
        <v>-343.86000000000013</v>
      </c>
      <c r="J273" s="62">
        <f>E273/'Table 1.1'!F273</f>
        <v>-4.5759333067100262E-2</v>
      </c>
      <c r="K273" s="59">
        <f>F273/'Table 1.1'!G273</f>
        <v>-3.3284151009156174E-2</v>
      </c>
      <c r="L273" s="59">
        <f>G273/'Table 1.1'!H273</f>
        <v>-1.2436322261517115E-2</v>
      </c>
      <c r="M273" s="63">
        <f>H273/'Table 1.1'!I273</f>
        <v>-1.2957412871116502E-4</v>
      </c>
      <c r="N273" s="25">
        <f>I273/'Table 1.1'!I273</f>
        <v>-8.911071979724243E-2</v>
      </c>
      <c r="O273" s="92">
        <f t="shared" si="8"/>
        <v>380</v>
      </c>
      <c r="P273" s="93">
        <f t="shared" si="9"/>
        <v>326</v>
      </c>
      <c r="Q273" s="1"/>
      <c r="R273" s="1"/>
      <c r="S273" s="1"/>
      <c r="T273" s="1"/>
      <c r="U273" s="1"/>
      <c r="V273" s="1"/>
      <c r="W273" s="1"/>
    </row>
    <row r="274" spans="1:23" ht="11.25" customHeight="1" x14ac:dyDescent="0.2">
      <c r="A274" s="1"/>
      <c r="B274" s="15">
        <v>114062503</v>
      </c>
      <c r="C274" s="16" t="s">
        <v>94</v>
      </c>
      <c r="D274" s="17" t="s">
        <v>88</v>
      </c>
      <c r="E274" s="22">
        <f>'Table 1.1'!E274-'Table 1.1'!F274</f>
        <v>22.770999999999731</v>
      </c>
      <c r="F274" s="23">
        <f>'Table 1.1'!F274-'Table 1.1'!G274</f>
        <v>-363.05799999999999</v>
      </c>
      <c r="G274" s="23">
        <f>'Table 1.1'!G274-'Table 1.1'!H274</f>
        <v>-105.48099999999977</v>
      </c>
      <c r="H274" s="23">
        <f>'Table 1.1'!H274-'Table 1.1'!I274</f>
        <v>-11.346000000000004</v>
      </c>
      <c r="I274" s="24">
        <f>'Table 1.1'!E274-'Table 1.1'!I274</f>
        <v>-457.11400000000003</v>
      </c>
      <c r="J274" s="62">
        <f>E274/'Table 1.1'!F274</f>
        <v>9.3594581041865927E-3</v>
      </c>
      <c r="K274" s="59">
        <f>F274/'Table 1.1'!G274</f>
        <v>-0.1298491629822339</v>
      </c>
      <c r="L274" s="59">
        <f>G274/'Table 1.1'!H274</f>
        <v>-3.6354217969525121E-2</v>
      </c>
      <c r="M274" s="63">
        <f>H274/'Table 1.1'!I274</f>
        <v>-3.8951876614626707E-3</v>
      </c>
      <c r="N274" s="25">
        <f>I274/'Table 1.1'!I274</f>
        <v>-0.15693150120587404</v>
      </c>
      <c r="O274" s="92">
        <f t="shared" si="8"/>
        <v>406</v>
      </c>
      <c r="P274" s="93">
        <f t="shared" si="9"/>
        <v>405</v>
      </c>
      <c r="Q274" s="1"/>
      <c r="R274" s="1"/>
      <c r="S274" s="1"/>
      <c r="T274" s="1"/>
      <c r="U274" s="1"/>
      <c r="V274" s="1"/>
      <c r="W274" s="1"/>
    </row>
    <row r="275" spans="1:23" ht="11.25" customHeight="1" x14ac:dyDescent="0.2">
      <c r="A275" s="1"/>
      <c r="B275" s="15">
        <v>114063003</v>
      </c>
      <c r="C275" s="16" t="s">
        <v>95</v>
      </c>
      <c r="D275" s="17" t="s">
        <v>88</v>
      </c>
      <c r="E275" s="22">
        <f>'Table 1.1'!E275-'Table 1.1'!F275</f>
        <v>-71.576000000000022</v>
      </c>
      <c r="F275" s="23">
        <f>'Table 1.1'!F275-'Table 1.1'!G275</f>
        <v>144.47899999999936</v>
      </c>
      <c r="G275" s="23">
        <f>'Table 1.1'!G275-'Table 1.1'!H275</f>
        <v>-275.07700000000023</v>
      </c>
      <c r="H275" s="23">
        <f>'Table 1.1'!H275-'Table 1.1'!I275</f>
        <v>1.1570000000001528</v>
      </c>
      <c r="I275" s="24">
        <f>'Table 1.1'!E275-'Table 1.1'!I275</f>
        <v>-201.01700000000073</v>
      </c>
      <c r="J275" s="62">
        <f>E275/'Table 1.1'!F275</f>
        <v>-1.59166329214302E-2</v>
      </c>
      <c r="K275" s="59">
        <f>F275/'Table 1.1'!G275</f>
        <v>3.3194852005260338E-2</v>
      </c>
      <c r="L275" s="59">
        <f>G275/'Table 1.1'!H275</f>
        <v>-5.9443603702969812E-2</v>
      </c>
      <c r="M275" s="63">
        <f>H275/'Table 1.1'!I275</f>
        <v>2.5008797390269364E-4</v>
      </c>
      <c r="N275" s="25">
        <f>I275/'Table 1.1'!I275</f>
        <v>-4.3450245678471319E-2</v>
      </c>
      <c r="O275" s="92">
        <f t="shared" si="8"/>
        <v>315</v>
      </c>
      <c r="P275" s="93">
        <f t="shared" si="9"/>
        <v>266</v>
      </c>
      <c r="Q275" s="1"/>
      <c r="R275" s="1"/>
      <c r="S275" s="1"/>
      <c r="T275" s="1"/>
      <c r="U275" s="1"/>
      <c r="V275" s="1"/>
      <c r="W275" s="1"/>
    </row>
    <row r="276" spans="1:23" ht="11.25" customHeight="1" x14ac:dyDescent="0.2">
      <c r="A276" s="1"/>
      <c r="B276" s="15">
        <v>114063503</v>
      </c>
      <c r="C276" s="16" t="s">
        <v>96</v>
      </c>
      <c r="D276" s="17" t="s">
        <v>88</v>
      </c>
      <c r="E276" s="22">
        <f>'Table 1.1'!E276-'Table 1.1'!F276</f>
        <v>-34.729000000000269</v>
      </c>
      <c r="F276" s="23">
        <f>'Table 1.1'!F276-'Table 1.1'!G276</f>
        <v>-375.38099999999986</v>
      </c>
      <c r="G276" s="23">
        <f>'Table 1.1'!G276-'Table 1.1'!H276</f>
        <v>159.91400000000021</v>
      </c>
      <c r="H276" s="23">
        <f>'Table 1.1'!H276-'Table 1.1'!I276</f>
        <v>-1.7930000000001201</v>
      </c>
      <c r="I276" s="24">
        <f>'Table 1.1'!E276-'Table 1.1'!I276</f>
        <v>-251.98900000000003</v>
      </c>
      <c r="J276" s="62">
        <f>E276/'Table 1.1'!F276</f>
        <v>-1.3289419205428372E-2</v>
      </c>
      <c r="K276" s="59">
        <f>F276/'Table 1.1'!G276</f>
        <v>-0.12560164863017337</v>
      </c>
      <c r="L276" s="59">
        <f>G276/'Table 1.1'!H276</f>
        <v>5.6531703590527199E-2</v>
      </c>
      <c r="M276" s="63">
        <f>H276/'Table 1.1'!I276</f>
        <v>-6.334475870699393E-4</v>
      </c>
      <c r="N276" s="25">
        <f>I276/'Table 1.1'!I276</f>
        <v>-8.9024999452401707E-2</v>
      </c>
      <c r="O276" s="92">
        <f t="shared" si="8"/>
        <v>343</v>
      </c>
      <c r="P276" s="93">
        <f t="shared" si="9"/>
        <v>325</v>
      </c>
      <c r="Q276" s="1"/>
      <c r="R276" s="1"/>
      <c r="S276" s="1"/>
      <c r="T276" s="1"/>
      <c r="U276" s="1"/>
      <c r="V276" s="1"/>
      <c r="W276" s="1"/>
    </row>
    <row r="277" spans="1:23" ht="11.25" customHeight="1" x14ac:dyDescent="0.2">
      <c r="A277" s="1"/>
      <c r="B277" s="15">
        <v>114064003</v>
      </c>
      <c r="C277" s="16" t="s">
        <v>97</v>
      </c>
      <c r="D277" s="17" t="s">
        <v>88</v>
      </c>
      <c r="E277" s="22">
        <f>'Table 1.1'!E277-'Table 1.1'!F277</f>
        <v>158.57899999999995</v>
      </c>
      <c r="F277" s="23">
        <f>'Table 1.1'!F277-'Table 1.1'!G277</f>
        <v>14.30600000000004</v>
      </c>
      <c r="G277" s="23">
        <f>'Table 1.1'!G277-'Table 1.1'!H277</f>
        <v>-69.978000000000065</v>
      </c>
      <c r="H277" s="23">
        <f>'Table 1.1'!H277-'Table 1.1'!I277</f>
        <v>2.9529999999999745</v>
      </c>
      <c r="I277" s="24">
        <f>'Table 1.1'!E277-'Table 1.1'!I277</f>
        <v>105.8599999999999</v>
      </c>
      <c r="J277" s="62">
        <f>E277/'Table 1.1'!F277</f>
        <v>0.11543268604338831</v>
      </c>
      <c r="K277" s="59">
        <f>F277/'Table 1.1'!G277</f>
        <v>1.0523195385270646E-2</v>
      </c>
      <c r="L277" s="59">
        <f>G277/'Table 1.1'!H277</f>
        <v>-4.895445873975398E-2</v>
      </c>
      <c r="M277" s="63">
        <f>H277/'Table 1.1'!I277</f>
        <v>2.0701045497434796E-3</v>
      </c>
      <c r="N277" s="25">
        <f>I277/'Table 1.1'!I277</f>
        <v>7.4209707970147795E-2</v>
      </c>
      <c r="O277" s="92">
        <f t="shared" si="8"/>
        <v>164</v>
      </c>
      <c r="P277" s="93">
        <f t="shared" si="9"/>
        <v>124</v>
      </c>
      <c r="Q277" s="1"/>
      <c r="R277" s="1"/>
      <c r="S277" s="1"/>
      <c r="T277" s="1"/>
      <c r="U277" s="1"/>
      <c r="V277" s="1"/>
      <c r="W277" s="1"/>
    </row>
    <row r="278" spans="1:23" ht="11.25" customHeight="1" x14ac:dyDescent="0.2">
      <c r="A278" s="1"/>
      <c r="B278" s="15">
        <v>114065503</v>
      </c>
      <c r="C278" s="16" t="s">
        <v>98</v>
      </c>
      <c r="D278" s="17" t="s">
        <v>88</v>
      </c>
      <c r="E278" s="22">
        <f>'Table 1.1'!E278-'Table 1.1'!F278</f>
        <v>136.18199999999979</v>
      </c>
      <c r="F278" s="23">
        <f>'Table 1.1'!F278-'Table 1.1'!G278</f>
        <v>564.56900000000041</v>
      </c>
      <c r="G278" s="23">
        <f>'Table 1.1'!G278-'Table 1.1'!H278</f>
        <v>210.95699999999943</v>
      </c>
      <c r="H278" s="23">
        <f>'Table 1.1'!H278-'Table 1.1'!I278</f>
        <v>-5.7079999999996289</v>
      </c>
      <c r="I278" s="24">
        <f>'Table 1.1'!E278-'Table 1.1'!I278</f>
        <v>906</v>
      </c>
      <c r="J278" s="62">
        <f>E278/'Table 1.1'!F278</f>
        <v>2.3665905851464785E-2</v>
      </c>
      <c r="K278" s="59">
        <f>F278/'Table 1.1'!G278</f>
        <v>0.10878466063623068</v>
      </c>
      <c r="L278" s="59">
        <f>G278/'Table 1.1'!H278</f>
        <v>4.2370814978946736E-2</v>
      </c>
      <c r="M278" s="63">
        <f>H278/'Table 1.1'!I278</f>
        <v>-1.145141694231846E-3</v>
      </c>
      <c r="N278" s="25">
        <f>I278/'Table 1.1'!I278</f>
        <v>0.18176215398985984</v>
      </c>
      <c r="O278" s="92">
        <f t="shared" si="8"/>
        <v>32</v>
      </c>
      <c r="P278" s="93">
        <f t="shared" si="9"/>
        <v>54</v>
      </c>
      <c r="Q278" s="1"/>
      <c r="R278" s="1"/>
      <c r="S278" s="1"/>
      <c r="T278" s="1"/>
      <c r="U278" s="1"/>
      <c r="V278" s="1"/>
      <c r="W278" s="1"/>
    </row>
    <row r="279" spans="1:23" ht="11.25" customHeight="1" x14ac:dyDescent="0.2">
      <c r="A279" s="1"/>
      <c r="B279" s="15">
        <v>114066503</v>
      </c>
      <c r="C279" s="16" t="s">
        <v>99</v>
      </c>
      <c r="D279" s="17" t="s">
        <v>88</v>
      </c>
      <c r="E279" s="22">
        <f>'Table 1.1'!E279-'Table 1.1'!F279</f>
        <v>17.928000000000111</v>
      </c>
      <c r="F279" s="23">
        <f>'Table 1.1'!F279-'Table 1.1'!G279</f>
        <v>164.52199999999993</v>
      </c>
      <c r="G279" s="23">
        <f>'Table 1.1'!G279-'Table 1.1'!H279</f>
        <v>22.05600000000004</v>
      </c>
      <c r="H279" s="23">
        <f>'Table 1.1'!H279-'Table 1.1'!I279</f>
        <v>-1.6770000000001346</v>
      </c>
      <c r="I279" s="24">
        <f>'Table 1.1'!E279-'Table 1.1'!I279</f>
        <v>202.82899999999995</v>
      </c>
      <c r="J279" s="62">
        <f>E279/'Table 1.1'!F279</f>
        <v>1.2830633208352588E-2</v>
      </c>
      <c r="K279" s="59">
        <f>F279/'Table 1.1'!G279</f>
        <v>0.13345836453029339</v>
      </c>
      <c r="L279" s="59">
        <f>G279/'Table 1.1'!H279</f>
        <v>1.8217514947926981E-2</v>
      </c>
      <c r="M279" s="63">
        <f>H279/'Table 1.1'!I279</f>
        <v>-1.3832296804633321E-3</v>
      </c>
      <c r="N279" s="25">
        <f>I279/'Table 1.1'!I279</f>
        <v>0.16729820683284113</v>
      </c>
      <c r="O279" s="92">
        <f t="shared" si="8"/>
        <v>123</v>
      </c>
      <c r="P279" s="93">
        <f t="shared" si="9"/>
        <v>63</v>
      </c>
      <c r="Q279" s="1"/>
      <c r="R279" s="1"/>
      <c r="S279" s="1"/>
      <c r="T279" s="1"/>
      <c r="U279" s="1"/>
      <c r="V279" s="1"/>
      <c r="W279" s="1"/>
    </row>
    <row r="280" spans="1:23" ht="11.25" customHeight="1" x14ac:dyDescent="0.2">
      <c r="A280" s="1"/>
      <c r="B280" s="15">
        <v>114067002</v>
      </c>
      <c r="C280" s="16" t="s">
        <v>100</v>
      </c>
      <c r="D280" s="17" t="s">
        <v>88</v>
      </c>
      <c r="E280" s="22">
        <f>'Table 1.1'!E280-'Table 1.1'!F280</f>
        <v>-4884.8400000000111</v>
      </c>
      <c r="F280" s="23">
        <f>'Table 1.1'!F280-'Table 1.1'!G280</f>
        <v>6403.070000000007</v>
      </c>
      <c r="G280" s="23">
        <f>'Table 1.1'!G280-'Table 1.1'!H280</f>
        <v>1970.9839999999967</v>
      </c>
      <c r="H280" s="23">
        <f>'Table 1.1'!H280-'Table 1.1'!I280</f>
        <v>593.7960000000021</v>
      </c>
      <c r="I280" s="24">
        <f>'Table 1.1'!E280-'Table 1.1'!I280</f>
        <v>4083.0099999999948</v>
      </c>
      <c r="J280" s="62">
        <f>E280/'Table 1.1'!F280</f>
        <v>-4.0529654055004492E-2</v>
      </c>
      <c r="K280" s="59">
        <f>F280/'Table 1.1'!G280</f>
        <v>5.6107228741097914E-2</v>
      </c>
      <c r="L280" s="59">
        <f>G280/'Table 1.1'!H280</f>
        <v>1.7574372544109707E-2</v>
      </c>
      <c r="M280" s="63">
        <f>H280/'Table 1.1'!I280</f>
        <v>5.3227923764872986E-3</v>
      </c>
      <c r="N280" s="25">
        <f>I280/'Table 1.1'!I280</f>
        <v>3.6600136243964763E-2</v>
      </c>
      <c r="O280" s="92">
        <f t="shared" si="8"/>
        <v>4</v>
      </c>
      <c r="P280" s="93">
        <f t="shared" si="9"/>
        <v>168</v>
      </c>
      <c r="Q280" s="1"/>
      <c r="R280" s="1"/>
      <c r="S280" s="1"/>
      <c r="T280" s="1"/>
      <c r="U280" s="1"/>
      <c r="V280" s="1"/>
      <c r="W280" s="1"/>
    </row>
    <row r="281" spans="1:23" ht="11.25" customHeight="1" x14ac:dyDescent="0.2">
      <c r="A281" s="1"/>
      <c r="B281" s="15">
        <v>114067503</v>
      </c>
      <c r="C281" s="16" t="s">
        <v>101</v>
      </c>
      <c r="D281" s="17" t="s">
        <v>88</v>
      </c>
      <c r="E281" s="22">
        <f>'Table 1.1'!E281-'Table 1.1'!F281</f>
        <v>-50.605000000000018</v>
      </c>
      <c r="F281" s="23">
        <f>'Table 1.1'!F281-'Table 1.1'!G281</f>
        <v>219.21199999999999</v>
      </c>
      <c r="G281" s="23">
        <f>'Table 1.1'!G281-'Table 1.1'!H281</f>
        <v>-157.82200000000012</v>
      </c>
      <c r="H281" s="23">
        <f>'Table 1.1'!H281-'Table 1.1'!I281</f>
        <v>4.3530000000000655</v>
      </c>
      <c r="I281" s="24">
        <f>'Table 1.1'!E281-'Table 1.1'!I281</f>
        <v>15.13799999999992</v>
      </c>
      <c r="J281" s="62">
        <f>E281/'Table 1.1'!F281</f>
        <v>-2.0966397417327646E-2</v>
      </c>
      <c r="K281" s="59">
        <f>F281/'Table 1.1'!G281</f>
        <v>9.9895552886149E-2</v>
      </c>
      <c r="L281" s="59">
        <f>G281/'Table 1.1'!H281</f>
        <v>-6.7094515256560405E-2</v>
      </c>
      <c r="M281" s="63">
        <f>H281/'Table 1.1'!I281</f>
        <v>1.85401219227042E-3</v>
      </c>
      <c r="N281" s="25">
        <f>I281/'Table 1.1'!I281</f>
        <v>6.4475158664344234E-3</v>
      </c>
      <c r="O281" s="92">
        <f t="shared" si="8"/>
        <v>213</v>
      </c>
      <c r="P281" s="93">
        <f t="shared" si="9"/>
        <v>210</v>
      </c>
      <c r="Q281" s="1"/>
      <c r="R281" s="1"/>
      <c r="S281" s="1"/>
      <c r="T281" s="1"/>
      <c r="U281" s="1"/>
      <c r="V281" s="1"/>
      <c r="W281" s="1"/>
    </row>
    <row r="282" spans="1:23" ht="11.25" customHeight="1" x14ac:dyDescent="0.2">
      <c r="A282" s="1"/>
      <c r="B282" s="15">
        <v>114068003</v>
      </c>
      <c r="C282" s="16" t="s">
        <v>102</v>
      </c>
      <c r="D282" s="17" t="s">
        <v>88</v>
      </c>
      <c r="E282" s="22">
        <f>'Table 1.1'!E282-'Table 1.1'!F282</f>
        <v>-27.479000000000042</v>
      </c>
      <c r="F282" s="23">
        <f>'Table 1.1'!F282-'Table 1.1'!G282</f>
        <v>37.33199999999988</v>
      </c>
      <c r="G282" s="23">
        <f>'Table 1.1'!G282-'Table 1.1'!H282</f>
        <v>30.465000000000146</v>
      </c>
      <c r="H282" s="23">
        <f>'Table 1.1'!H282-'Table 1.1'!I282</f>
        <v>0.43200000000001637</v>
      </c>
      <c r="I282" s="24">
        <f>'Table 1.1'!E282-'Table 1.1'!I282</f>
        <v>40.75</v>
      </c>
      <c r="J282" s="62">
        <f>E282/'Table 1.1'!F282</f>
        <v>-1.5094121976808719E-2</v>
      </c>
      <c r="K282" s="59">
        <f>F282/'Table 1.1'!G282</f>
        <v>2.0935655329978205E-2</v>
      </c>
      <c r="L282" s="59">
        <f>G282/'Table 1.1'!H282</f>
        <v>1.7381624943730176E-2</v>
      </c>
      <c r="M282" s="63">
        <f>H282/'Table 1.1'!I282</f>
        <v>2.4653580105018336E-4</v>
      </c>
      <c r="N282" s="25">
        <f>I282/'Table 1.1'!I282</f>
        <v>2.3255402529617112E-2</v>
      </c>
      <c r="O282" s="92">
        <f t="shared" si="8"/>
        <v>198</v>
      </c>
      <c r="P282" s="93">
        <f t="shared" si="9"/>
        <v>193</v>
      </c>
      <c r="Q282" s="1"/>
      <c r="R282" s="1"/>
      <c r="S282" s="1"/>
      <c r="T282" s="1"/>
      <c r="U282" s="1"/>
      <c r="V282" s="1"/>
      <c r="W282" s="1"/>
    </row>
    <row r="283" spans="1:23" ht="11.25" customHeight="1" x14ac:dyDescent="0.2">
      <c r="A283" s="1"/>
      <c r="B283" s="15">
        <v>114068103</v>
      </c>
      <c r="C283" s="16" t="s">
        <v>103</v>
      </c>
      <c r="D283" s="17" t="s">
        <v>88</v>
      </c>
      <c r="E283" s="22">
        <f>'Table 1.1'!E283-'Table 1.1'!F283</f>
        <v>-313.54399999999987</v>
      </c>
      <c r="F283" s="23">
        <f>'Table 1.1'!F283-'Table 1.1'!G283</f>
        <v>-250.76199999999972</v>
      </c>
      <c r="G283" s="23">
        <f>'Table 1.1'!G283-'Table 1.1'!H283</f>
        <v>254.69999999999982</v>
      </c>
      <c r="H283" s="23">
        <f>'Table 1.1'!H283-'Table 1.1'!I283</f>
        <v>0.49400000000014188</v>
      </c>
      <c r="I283" s="24">
        <f>'Table 1.1'!E283-'Table 1.1'!I283</f>
        <v>-309.11199999999963</v>
      </c>
      <c r="J283" s="62">
        <f>E283/'Table 1.1'!F283</f>
        <v>-9.8488948640587728E-2</v>
      </c>
      <c r="K283" s="59">
        <f>F283/'Table 1.1'!G283</f>
        <v>-7.3016768739661231E-2</v>
      </c>
      <c r="L283" s="59">
        <f>G283/'Table 1.1'!H283</f>
        <v>8.0104239297498034E-2</v>
      </c>
      <c r="M283" s="63">
        <f>H283/'Table 1.1'!I283</f>
        <v>1.553892548016198E-4</v>
      </c>
      <c r="N283" s="25">
        <f>I283/'Table 1.1'!I283</f>
        <v>-9.7232152490332888E-2</v>
      </c>
      <c r="O283" s="92">
        <f t="shared" si="8"/>
        <v>370</v>
      </c>
      <c r="P283" s="93">
        <f t="shared" si="9"/>
        <v>339</v>
      </c>
      <c r="Q283" s="1"/>
      <c r="R283" s="1"/>
      <c r="S283" s="1"/>
      <c r="T283" s="1"/>
      <c r="U283" s="1"/>
      <c r="V283" s="1"/>
      <c r="W283" s="1"/>
    </row>
    <row r="284" spans="1:23" ht="11.25" customHeight="1" x14ac:dyDescent="0.2">
      <c r="A284" s="1"/>
      <c r="B284" s="15">
        <v>114069103</v>
      </c>
      <c r="C284" s="16" t="s">
        <v>104</v>
      </c>
      <c r="D284" s="17" t="s">
        <v>88</v>
      </c>
      <c r="E284" s="22">
        <f>'Table 1.1'!E284-'Table 1.1'!F284</f>
        <v>-315.69700000000012</v>
      </c>
      <c r="F284" s="23">
        <f>'Table 1.1'!F284-'Table 1.1'!G284</f>
        <v>781.89400000000023</v>
      </c>
      <c r="G284" s="23">
        <f>'Table 1.1'!G284-'Table 1.1'!H284</f>
        <v>209.70699999999943</v>
      </c>
      <c r="H284" s="23">
        <f>'Table 1.1'!H284-'Table 1.1'!I284</f>
        <v>-2.8899999999994179</v>
      </c>
      <c r="I284" s="24">
        <f>'Table 1.1'!E284-'Table 1.1'!I284</f>
        <v>673.01400000000012</v>
      </c>
      <c r="J284" s="62">
        <f>E284/'Table 1.1'!F284</f>
        <v>-3.8484301437463897E-2</v>
      </c>
      <c r="K284" s="59">
        <f>F284/'Table 1.1'!G284</f>
        <v>0.10535705455041813</v>
      </c>
      <c r="L284" s="59">
        <f>G284/'Table 1.1'!H284</f>
        <v>2.9078856397398246E-2</v>
      </c>
      <c r="M284" s="63">
        <f>H284/'Table 1.1'!I284</f>
        <v>-4.0057905157287821E-4</v>
      </c>
      <c r="N284" s="25">
        <f>I284/'Table 1.1'!I284</f>
        <v>9.3285574330561741E-2</v>
      </c>
      <c r="O284" s="92">
        <f t="shared" si="8"/>
        <v>47</v>
      </c>
      <c r="P284" s="93">
        <f t="shared" si="9"/>
        <v>109</v>
      </c>
      <c r="Q284" s="1"/>
      <c r="R284" s="1"/>
      <c r="S284" s="1"/>
      <c r="T284" s="1"/>
      <c r="U284" s="1"/>
      <c r="V284" s="1"/>
      <c r="W284" s="1"/>
    </row>
    <row r="285" spans="1:23" ht="11.25" customHeight="1" x14ac:dyDescent="0.2">
      <c r="A285" s="1"/>
      <c r="B285" s="15">
        <v>114069353</v>
      </c>
      <c r="C285" s="16" t="s">
        <v>105</v>
      </c>
      <c r="D285" s="17" t="s">
        <v>88</v>
      </c>
      <c r="E285" s="22">
        <f>'Table 1.1'!E285-'Table 1.1'!F285</f>
        <v>-153.98099999999977</v>
      </c>
      <c r="F285" s="23">
        <f>'Table 1.1'!F285-'Table 1.1'!G285</f>
        <v>145.84799999999996</v>
      </c>
      <c r="G285" s="23">
        <f>'Table 1.1'!G285-'Table 1.1'!H285</f>
        <v>260.77</v>
      </c>
      <c r="H285" s="23">
        <f>'Table 1.1'!H285-'Table 1.1'!I285</f>
        <v>-2.5660000000002583</v>
      </c>
      <c r="I285" s="24">
        <f>'Table 1.1'!E285-'Table 1.1'!I285</f>
        <v>250.07099999999991</v>
      </c>
      <c r="J285" s="62">
        <f>E285/'Table 1.1'!F285</f>
        <v>-5.8035081636037364E-2</v>
      </c>
      <c r="K285" s="59">
        <f>F285/'Table 1.1'!G285</f>
        <v>5.8167211189953535E-2</v>
      </c>
      <c r="L285" s="59">
        <f>G285/'Table 1.1'!H285</f>
        <v>0.11607204060140068</v>
      </c>
      <c r="M285" s="63">
        <f>H285/'Table 1.1'!I285</f>
        <v>-1.140856166758963E-3</v>
      </c>
      <c r="N285" s="25">
        <f>I285/'Table 1.1'!I285</f>
        <v>0.11118279130068269</v>
      </c>
      <c r="O285" s="92">
        <f t="shared" si="8"/>
        <v>108</v>
      </c>
      <c r="P285" s="93">
        <f t="shared" si="9"/>
        <v>89</v>
      </c>
      <c r="Q285" s="1"/>
      <c r="R285" s="1"/>
      <c r="S285" s="1"/>
      <c r="T285" s="1"/>
      <c r="U285" s="1"/>
      <c r="V285" s="1"/>
      <c r="W285" s="1"/>
    </row>
    <row r="286" spans="1:23" ht="11.25" customHeight="1" x14ac:dyDescent="0.2">
      <c r="A286" s="1"/>
      <c r="B286" s="15">
        <v>115210503</v>
      </c>
      <c r="C286" s="16" t="s">
        <v>213</v>
      </c>
      <c r="D286" s="17" t="s">
        <v>214</v>
      </c>
      <c r="E286" s="22">
        <f>'Table 1.1'!E286-'Table 1.1'!F286</f>
        <v>241.0600000000004</v>
      </c>
      <c r="F286" s="23">
        <f>'Table 1.1'!F286-'Table 1.1'!G286</f>
        <v>18.968999999999596</v>
      </c>
      <c r="G286" s="23">
        <f>'Table 1.1'!G286-'Table 1.1'!H286</f>
        <v>-38.835999999999785</v>
      </c>
      <c r="H286" s="23">
        <f>'Table 1.1'!H286-'Table 1.1'!I286</f>
        <v>0.46199999999998909</v>
      </c>
      <c r="I286" s="24">
        <f>'Table 1.1'!E286-'Table 1.1'!I286</f>
        <v>221.6550000000002</v>
      </c>
      <c r="J286" s="62">
        <f>E286/'Table 1.1'!F286</f>
        <v>8.7250926222186345E-2</v>
      </c>
      <c r="K286" s="59">
        <f>F286/'Table 1.1'!G286</f>
        <v>6.9132359549495641E-3</v>
      </c>
      <c r="L286" s="59">
        <f>G286/'Table 1.1'!H286</f>
        <v>-1.395621451516737E-2</v>
      </c>
      <c r="M286" s="63">
        <f>H286/'Table 1.1'!I286</f>
        <v>1.6605319237261945E-4</v>
      </c>
      <c r="N286" s="25">
        <f>I286/'Table 1.1'!I286</f>
        <v>7.966779297695642E-2</v>
      </c>
      <c r="O286" s="92">
        <f t="shared" si="8"/>
        <v>117</v>
      </c>
      <c r="P286" s="93">
        <f t="shared" si="9"/>
        <v>120</v>
      </c>
      <c r="Q286" s="1"/>
      <c r="R286" s="1"/>
      <c r="S286" s="1"/>
      <c r="T286" s="1"/>
      <c r="U286" s="1"/>
      <c r="V286" s="1"/>
      <c r="W286" s="1"/>
    </row>
    <row r="287" spans="1:23" ht="11.25" customHeight="1" x14ac:dyDescent="0.2">
      <c r="A287" s="1"/>
      <c r="B287" s="15">
        <v>115211003</v>
      </c>
      <c r="C287" s="16" t="s">
        <v>215</v>
      </c>
      <c r="D287" s="17" t="s">
        <v>214</v>
      </c>
      <c r="E287" s="22">
        <f>'Table 1.1'!E287-'Table 1.1'!F287</f>
        <v>45.295999999999822</v>
      </c>
      <c r="F287" s="23">
        <f>'Table 1.1'!F287-'Table 1.1'!G287</f>
        <v>22.811000000000149</v>
      </c>
      <c r="G287" s="23">
        <f>'Table 1.1'!G287-'Table 1.1'!H287</f>
        <v>12.696999999999889</v>
      </c>
      <c r="H287" s="23">
        <f>'Table 1.1'!H287-'Table 1.1'!I287</f>
        <v>1.9039999999999964</v>
      </c>
      <c r="I287" s="24">
        <f>'Table 1.1'!E287-'Table 1.1'!I287</f>
        <v>82.707999999999856</v>
      </c>
      <c r="J287" s="62">
        <f>E287/'Table 1.1'!F287</f>
        <v>3.2416270253906802E-2</v>
      </c>
      <c r="K287" s="59">
        <f>F287/'Table 1.1'!G287</f>
        <v>1.6595708149510627E-2</v>
      </c>
      <c r="L287" s="59">
        <f>G287/'Table 1.1'!H287</f>
        <v>9.3235865370846181E-3</v>
      </c>
      <c r="M287" s="63">
        <f>H287/'Table 1.1'!I287</f>
        <v>1.4000916236430151E-3</v>
      </c>
      <c r="N287" s="25">
        <f>I287/'Table 1.1'!I287</f>
        <v>6.0818685928711404E-2</v>
      </c>
      <c r="O287" s="92">
        <f t="shared" si="8"/>
        <v>170</v>
      </c>
      <c r="P287" s="93">
        <f t="shared" si="9"/>
        <v>136</v>
      </c>
      <c r="Q287" s="1"/>
      <c r="R287" s="1"/>
      <c r="S287" s="1"/>
      <c r="T287" s="1"/>
      <c r="U287" s="1"/>
      <c r="V287" s="1"/>
      <c r="W287" s="1"/>
    </row>
    <row r="288" spans="1:23" ht="11.25" customHeight="1" x14ac:dyDescent="0.2">
      <c r="A288" s="1"/>
      <c r="B288" s="15">
        <v>115211103</v>
      </c>
      <c r="C288" s="16" t="s">
        <v>216</v>
      </c>
      <c r="D288" s="17" t="s">
        <v>214</v>
      </c>
      <c r="E288" s="22">
        <f>'Table 1.1'!E288-'Table 1.1'!F288</f>
        <v>-362.91600000000017</v>
      </c>
      <c r="F288" s="23">
        <f>'Table 1.1'!F288-'Table 1.1'!G288</f>
        <v>106.25200000000041</v>
      </c>
      <c r="G288" s="23">
        <f>'Table 1.1'!G288-'Table 1.1'!H288</f>
        <v>-359.70600000000013</v>
      </c>
      <c r="H288" s="23">
        <f>'Table 1.1'!H288-'Table 1.1'!I288</f>
        <v>-11.259000000000015</v>
      </c>
      <c r="I288" s="24">
        <f>'Table 1.1'!E288-'Table 1.1'!I288</f>
        <v>-627.62899999999991</v>
      </c>
      <c r="J288" s="62">
        <f>E288/'Table 1.1'!F288</f>
        <v>-5.3124634500623394E-2</v>
      </c>
      <c r="K288" s="59">
        <f>F288/'Table 1.1'!G288</f>
        <v>1.5799189758451727E-2</v>
      </c>
      <c r="L288" s="59">
        <f>G288/'Table 1.1'!H288</f>
        <v>-5.0771073702081115E-2</v>
      </c>
      <c r="M288" s="63">
        <f>H288/'Table 1.1'!I288</f>
        <v>-1.5866417140634622E-3</v>
      </c>
      <c r="N288" s="25">
        <f>I288/'Table 1.1'!I288</f>
        <v>-8.8446785003635772E-2</v>
      </c>
      <c r="O288" s="92">
        <f t="shared" si="8"/>
        <v>440</v>
      </c>
      <c r="P288" s="93">
        <f t="shared" si="9"/>
        <v>324</v>
      </c>
      <c r="Q288" s="1"/>
      <c r="R288" s="1"/>
      <c r="S288" s="1"/>
      <c r="T288" s="1"/>
      <c r="U288" s="1"/>
      <c r="V288" s="1"/>
      <c r="W288" s="1"/>
    </row>
    <row r="289" spans="1:23" ht="11.25" customHeight="1" x14ac:dyDescent="0.2">
      <c r="A289" s="1"/>
      <c r="B289" s="15">
        <v>115211603</v>
      </c>
      <c r="C289" s="16" t="s">
        <v>217</v>
      </c>
      <c r="D289" s="17" t="s">
        <v>214</v>
      </c>
      <c r="E289" s="22">
        <f>'Table 1.1'!E289-'Table 1.1'!F289</f>
        <v>304.46600000000035</v>
      </c>
      <c r="F289" s="23">
        <f>'Table 1.1'!F289-'Table 1.1'!G289</f>
        <v>197.41299999999956</v>
      </c>
      <c r="G289" s="23">
        <f>'Table 1.1'!G289-'Table 1.1'!H289</f>
        <v>592.57800000000043</v>
      </c>
      <c r="H289" s="23">
        <f>'Table 1.1'!H289-'Table 1.1'!I289</f>
        <v>6.5270000000000437</v>
      </c>
      <c r="I289" s="24">
        <f>'Table 1.1'!E289-'Table 1.1'!I289</f>
        <v>1100.9840000000004</v>
      </c>
      <c r="J289" s="62">
        <f>E289/'Table 1.1'!F289</f>
        <v>4.7216526916503389E-2</v>
      </c>
      <c r="K289" s="59">
        <f>F289/'Table 1.1'!G289</f>
        <v>3.1581633306030442E-2</v>
      </c>
      <c r="L289" s="59">
        <f>G289/'Table 1.1'!H289</f>
        <v>0.10472717787067577</v>
      </c>
      <c r="M289" s="63">
        <f>H289/'Table 1.1'!I289</f>
        <v>1.1548584294314697E-3</v>
      </c>
      <c r="N289" s="25">
        <f>I289/'Table 1.1'!I289</f>
        <v>0.19480322553534074</v>
      </c>
      <c r="O289" s="92">
        <f t="shared" si="8"/>
        <v>22</v>
      </c>
      <c r="P289" s="93">
        <f t="shared" si="9"/>
        <v>45</v>
      </c>
      <c r="Q289" s="1"/>
      <c r="R289" s="1"/>
      <c r="S289" s="1"/>
      <c r="T289" s="1"/>
      <c r="U289" s="1"/>
      <c r="V289" s="1"/>
      <c r="W289" s="1"/>
    </row>
    <row r="290" spans="1:23" ht="11.25" customHeight="1" x14ac:dyDescent="0.2">
      <c r="A290" s="1"/>
      <c r="B290" s="15">
        <v>115212503</v>
      </c>
      <c r="C290" s="16" t="s">
        <v>218</v>
      </c>
      <c r="D290" s="17" t="s">
        <v>214</v>
      </c>
      <c r="E290" s="22">
        <f>'Table 1.1'!E290-'Table 1.1'!F290</f>
        <v>-180.19700000000012</v>
      </c>
      <c r="F290" s="23">
        <f>'Table 1.1'!F290-'Table 1.1'!G290</f>
        <v>358.07099999999991</v>
      </c>
      <c r="G290" s="23">
        <f>'Table 1.1'!G290-'Table 1.1'!H290</f>
        <v>37.803000000000338</v>
      </c>
      <c r="H290" s="23">
        <f>'Table 1.1'!H290-'Table 1.1'!I290</f>
        <v>-1.5470000000000255</v>
      </c>
      <c r="I290" s="24">
        <f>'Table 1.1'!E290-'Table 1.1'!I290</f>
        <v>214.13000000000011</v>
      </c>
      <c r="J290" s="62">
        <f>E290/'Table 1.1'!F290</f>
        <v>-5.8764656351482453E-2</v>
      </c>
      <c r="K290" s="59">
        <f>F290/'Table 1.1'!G290</f>
        <v>0.13221016361640509</v>
      </c>
      <c r="L290" s="59">
        <f>G290/'Table 1.1'!H290</f>
        <v>1.4155542840709736E-2</v>
      </c>
      <c r="M290" s="63">
        <f>H290/'Table 1.1'!I290</f>
        <v>-5.7894734872428579E-4</v>
      </c>
      <c r="N290" s="25">
        <f>I290/'Table 1.1'!I290</f>
        <v>8.0135743879980181E-2</v>
      </c>
      <c r="O290" s="92">
        <f t="shared" si="8"/>
        <v>119</v>
      </c>
      <c r="P290" s="93">
        <f t="shared" si="9"/>
        <v>119</v>
      </c>
      <c r="Q290" s="1"/>
      <c r="R290" s="1"/>
      <c r="S290" s="1"/>
      <c r="T290" s="1"/>
      <c r="U290" s="1"/>
      <c r="V290" s="1"/>
      <c r="W290" s="1"/>
    </row>
    <row r="291" spans="1:23" ht="11.25" customHeight="1" x14ac:dyDescent="0.2">
      <c r="A291" s="1"/>
      <c r="B291" s="15">
        <v>115216503</v>
      </c>
      <c r="C291" s="16" t="s">
        <v>219</v>
      </c>
      <c r="D291" s="17" t="s">
        <v>214</v>
      </c>
      <c r="E291" s="22">
        <f>'Table 1.1'!E291-'Table 1.1'!F291</f>
        <v>546.25600000000031</v>
      </c>
      <c r="F291" s="23">
        <f>'Table 1.1'!F291-'Table 1.1'!G291</f>
        <v>117.35800000000017</v>
      </c>
      <c r="G291" s="23">
        <f>'Table 1.1'!G291-'Table 1.1'!H291</f>
        <v>105.91100000000006</v>
      </c>
      <c r="H291" s="23">
        <f>'Table 1.1'!H291-'Table 1.1'!I291</f>
        <v>48.639000000000124</v>
      </c>
      <c r="I291" s="24">
        <f>'Table 1.1'!E291-'Table 1.1'!I291</f>
        <v>818.16400000000067</v>
      </c>
      <c r="J291" s="62">
        <f>E291/'Table 1.1'!F291</f>
        <v>0.11666473028478488</v>
      </c>
      <c r="K291" s="59">
        <f>F291/'Table 1.1'!G291</f>
        <v>2.5708699002872822E-2</v>
      </c>
      <c r="L291" s="59">
        <f>G291/'Table 1.1'!H291</f>
        <v>2.375217060854188E-2</v>
      </c>
      <c r="M291" s="63">
        <f>H291/'Table 1.1'!I291</f>
        <v>1.1028341424880152E-2</v>
      </c>
      <c r="N291" s="25">
        <f>I291/'Table 1.1'!I291</f>
        <v>0.18550940466591889</v>
      </c>
      <c r="O291" s="92">
        <f t="shared" si="8"/>
        <v>40</v>
      </c>
      <c r="P291" s="93">
        <f t="shared" si="9"/>
        <v>52</v>
      </c>
      <c r="Q291" s="1"/>
      <c r="R291" s="1"/>
      <c r="S291" s="1"/>
      <c r="T291" s="1"/>
      <c r="U291" s="1"/>
      <c r="V291" s="1"/>
      <c r="W291" s="1"/>
    </row>
    <row r="292" spans="1:23" ht="11.25" customHeight="1" x14ac:dyDescent="0.2">
      <c r="A292" s="1"/>
      <c r="B292" s="15">
        <v>115218003</v>
      </c>
      <c r="C292" s="16" t="s">
        <v>220</v>
      </c>
      <c r="D292" s="17" t="s">
        <v>214</v>
      </c>
      <c r="E292" s="22">
        <f>'Table 1.1'!E292-'Table 1.1'!F292</f>
        <v>-127.21399999999994</v>
      </c>
      <c r="F292" s="23">
        <f>'Table 1.1'!F292-'Table 1.1'!G292</f>
        <v>-632.77899999999954</v>
      </c>
      <c r="G292" s="23">
        <f>'Table 1.1'!G292-'Table 1.1'!H292</f>
        <v>113.3169999999991</v>
      </c>
      <c r="H292" s="23">
        <f>'Table 1.1'!H292-'Table 1.1'!I292</f>
        <v>7.6510000000007494</v>
      </c>
      <c r="I292" s="24">
        <f>'Table 1.1'!E292-'Table 1.1'!I292</f>
        <v>-639.02499999999964</v>
      </c>
      <c r="J292" s="62">
        <f>E292/'Table 1.1'!F292</f>
        <v>-2.5558749824453605E-2</v>
      </c>
      <c r="K292" s="59">
        <f>F292/'Table 1.1'!G292</f>
        <v>-0.11279290051364532</v>
      </c>
      <c r="L292" s="59">
        <f>G292/'Table 1.1'!H292</f>
        <v>2.0615163898712152E-2</v>
      </c>
      <c r="M292" s="63">
        <f>H292/'Table 1.1'!I292</f>
        <v>1.3938461628150683E-3</v>
      </c>
      <c r="N292" s="25">
        <f>I292/'Table 1.1'!I292</f>
        <v>-0.11641648728176855</v>
      </c>
      <c r="O292" s="92">
        <f t="shared" si="8"/>
        <v>441</v>
      </c>
      <c r="P292" s="93">
        <f t="shared" si="9"/>
        <v>364</v>
      </c>
      <c r="Q292" s="1"/>
      <c r="R292" s="1"/>
      <c r="S292" s="1"/>
      <c r="T292" s="1"/>
      <c r="U292" s="1"/>
      <c r="V292" s="1"/>
      <c r="W292" s="1"/>
    </row>
    <row r="293" spans="1:23" ht="11.25" customHeight="1" x14ac:dyDescent="0.2">
      <c r="A293" s="1"/>
      <c r="B293" s="15">
        <v>115218303</v>
      </c>
      <c r="C293" s="16" t="s">
        <v>221</v>
      </c>
      <c r="D293" s="17" t="s">
        <v>214</v>
      </c>
      <c r="E293" s="22">
        <f>'Table 1.1'!E293-'Table 1.1'!F293</f>
        <v>128.60400000000004</v>
      </c>
      <c r="F293" s="23">
        <f>'Table 1.1'!F293-'Table 1.1'!G293</f>
        <v>-17.432999999999993</v>
      </c>
      <c r="G293" s="23">
        <f>'Table 1.1'!G293-'Table 1.1'!H293</f>
        <v>139.48199999999997</v>
      </c>
      <c r="H293" s="23">
        <f>'Table 1.1'!H293-'Table 1.1'!I293</f>
        <v>0.62100000000009459</v>
      </c>
      <c r="I293" s="24">
        <f>'Table 1.1'!E293-'Table 1.1'!I293</f>
        <v>251.27400000000011</v>
      </c>
      <c r="J293" s="62">
        <f>E293/'Table 1.1'!F293</f>
        <v>6.9800120599567667E-2</v>
      </c>
      <c r="K293" s="59">
        <f>F293/'Table 1.1'!G293</f>
        <v>-9.3731148119193843E-3</v>
      </c>
      <c r="L293" s="59">
        <f>G293/'Table 1.1'!H293</f>
        <v>8.1074765811910157E-2</v>
      </c>
      <c r="M293" s="63">
        <f>H293/'Table 1.1'!I293</f>
        <v>3.6109038830886694E-4</v>
      </c>
      <c r="N293" s="25">
        <f>I293/'Table 1.1'!I293</f>
        <v>0.14610728861821007</v>
      </c>
      <c r="O293" s="92">
        <f t="shared" si="8"/>
        <v>106</v>
      </c>
      <c r="P293" s="93">
        <f t="shared" si="9"/>
        <v>78</v>
      </c>
      <c r="Q293" s="1"/>
      <c r="R293" s="1"/>
      <c r="S293" s="1"/>
      <c r="T293" s="1"/>
      <c r="U293" s="1"/>
      <c r="V293" s="1"/>
      <c r="W293" s="1"/>
    </row>
    <row r="294" spans="1:23" ht="11.25" customHeight="1" x14ac:dyDescent="0.2">
      <c r="A294" s="1"/>
      <c r="B294" s="15">
        <v>115219002</v>
      </c>
      <c r="C294" s="16" t="s">
        <v>575</v>
      </c>
      <c r="D294" s="17" t="s">
        <v>561</v>
      </c>
      <c r="E294" s="22">
        <f>'Table 1.1'!E294-'Table 1.1'!F294</f>
        <v>-269.13499999999931</v>
      </c>
      <c r="F294" s="23">
        <f>'Table 1.1'!F294-'Table 1.1'!G294</f>
        <v>90.302999999999884</v>
      </c>
      <c r="G294" s="23">
        <f>'Table 1.1'!G294-'Table 1.1'!H294</f>
        <v>498.86799999999948</v>
      </c>
      <c r="H294" s="23">
        <f>'Table 1.1'!H294-'Table 1.1'!I294</f>
        <v>5.5399999999999636</v>
      </c>
      <c r="I294" s="24">
        <f>'Table 1.1'!E294-'Table 1.1'!I294</f>
        <v>325.57600000000002</v>
      </c>
      <c r="J294" s="62">
        <f>E294/'Table 1.1'!F294</f>
        <v>-3.3930804281155018E-2</v>
      </c>
      <c r="K294" s="59">
        <f>F294/'Table 1.1'!G294</f>
        <v>1.1515926328575558E-2</v>
      </c>
      <c r="L294" s="59">
        <f>G294/'Table 1.1'!H294</f>
        <v>6.7940611003543983E-2</v>
      </c>
      <c r="M294" s="63">
        <f>H294/'Table 1.1'!I294</f>
        <v>7.5505982077278099E-4</v>
      </c>
      <c r="N294" s="25">
        <f>I294/'Table 1.1'!I294</f>
        <v>4.4373530001429705E-2</v>
      </c>
      <c r="O294" s="92">
        <f t="shared" si="8"/>
        <v>89</v>
      </c>
      <c r="P294" s="93">
        <f t="shared" si="9"/>
        <v>160</v>
      </c>
      <c r="Q294" s="1"/>
      <c r="R294" s="1"/>
      <c r="S294" s="1"/>
      <c r="T294" s="1"/>
      <c r="U294" s="1"/>
      <c r="V294" s="1"/>
      <c r="W294" s="1"/>
    </row>
    <row r="295" spans="1:23" ht="11.25" customHeight="1" x14ac:dyDescent="0.2">
      <c r="A295" s="1"/>
      <c r="B295" s="15">
        <v>115221402</v>
      </c>
      <c r="C295" s="16" t="s">
        <v>222</v>
      </c>
      <c r="D295" s="17" t="s">
        <v>223</v>
      </c>
      <c r="E295" s="22">
        <f>'Table 1.1'!E295-'Table 1.1'!F295</f>
        <v>688.3760000000002</v>
      </c>
      <c r="F295" s="23">
        <f>'Table 1.1'!F295-'Table 1.1'!G295</f>
        <v>732.23400000000038</v>
      </c>
      <c r="G295" s="23">
        <f>'Table 1.1'!G295-'Table 1.1'!H295</f>
        <v>514.45900000000074</v>
      </c>
      <c r="H295" s="23">
        <f>'Table 1.1'!H295-'Table 1.1'!I295</f>
        <v>6.625</v>
      </c>
      <c r="I295" s="24">
        <f>'Table 1.1'!E295-'Table 1.1'!I295</f>
        <v>1941.6940000000013</v>
      </c>
      <c r="J295" s="62">
        <f>E295/'Table 1.1'!F295</f>
        <v>5.5581981153304968E-2</v>
      </c>
      <c r="K295" s="59">
        <f>F295/'Table 1.1'!G295</f>
        <v>6.2838447895468899E-2</v>
      </c>
      <c r="L295" s="59">
        <f>G295/'Table 1.1'!H295</f>
        <v>4.6188768294723875E-2</v>
      </c>
      <c r="M295" s="63">
        <f>H295/'Table 1.1'!I295</f>
        <v>5.9515473079736639E-4</v>
      </c>
      <c r="N295" s="25">
        <f>I295/'Table 1.1'!I295</f>
        <v>0.17443145205446978</v>
      </c>
      <c r="O295" s="92">
        <f t="shared" si="8"/>
        <v>11</v>
      </c>
      <c r="P295" s="93">
        <f t="shared" si="9"/>
        <v>58</v>
      </c>
      <c r="Q295" s="1"/>
      <c r="R295" s="1"/>
      <c r="S295" s="1"/>
      <c r="T295" s="1"/>
      <c r="U295" s="1"/>
      <c r="V295" s="1"/>
      <c r="W295" s="1"/>
    </row>
    <row r="296" spans="1:23" ht="11.25" customHeight="1" x14ac:dyDescent="0.2">
      <c r="A296" s="1"/>
      <c r="B296" s="15">
        <v>115221753</v>
      </c>
      <c r="C296" s="16" t="s">
        <v>224</v>
      </c>
      <c r="D296" s="17" t="s">
        <v>223</v>
      </c>
      <c r="E296" s="22">
        <f>'Table 1.1'!E296-'Table 1.1'!F296</f>
        <v>-179.43000000000029</v>
      </c>
      <c r="F296" s="23">
        <f>'Table 1.1'!F296-'Table 1.1'!G296</f>
        <v>-303.96599999999989</v>
      </c>
      <c r="G296" s="23">
        <f>'Table 1.1'!G296-'Table 1.1'!H296</f>
        <v>122.00399999999991</v>
      </c>
      <c r="H296" s="23">
        <f>'Table 1.1'!H296-'Table 1.1'!I296</f>
        <v>6.0160000000000764</v>
      </c>
      <c r="I296" s="24">
        <f>'Table 1.1'!E296-'Table 1.1'!I296</f>
        <v>-355.3760000000002</v>
      </c>
      <c r="J296" s="62">
        <f>E296/'Table 1.1'!F296</f>
        <v>-5.0357876869476265E-2</v>
      </c>
      <c r="K296" s="59">
        <f>F296/'Table 1.1'!G296</f>
        <v>-7.8603839658159147E-2</v>
      </c>
      <c r="L296" s="59">
        <f>G296/'Table 1.1'!H296</f>
        <v>3.2577323881946826E-2</v>
      </c>
      <c r="M296" s="63">
        <f>H296/'Table 1.1'!I296</f>
        <v>1.6089678562134953E-3</v>
      </c>
      <c r="N296" s="25">
        <f>I296/'Table 1.1'!I296</f>
        <v>-9.504464110201466E-2</v>
      </c>
      <c r="O296" s="92">
        <f t="shared" si="8"/>
        <v>383</v>
      </c>
      <c r="P296" s="93">
        <f t="shared" si="9"/>
        <v>333</v>
      </c>
      <c r="Q296" s="1"/>
      <c r="R296" s="1"/>
      <c r="S296" s="1"/>
      <c r="T296" s="1"/>
      <c r="U296" s="1"/>
      <c r="V296" s="1"/>
      <c r="W296" s="1"/>
    </row>
    <row r="297" spans="1:23" ht="11.25" customHeight="1" x14ac:dyDescent="0.2">
      <c r="A297" s="1"/>
      <c r="B297" s="15">
        <v>115222504</v>
      </c>
      <c r="C297" s="16" t="s">
        <v>225</v>
      </c>
      <c r="D297" s="17" t="s">
        <v>223</v>
      </c>
      <c r="E297" s="22">
        <f>'Table 1.1'!E297-'Table 1.1'!F297</f>
        <v>-37.540000000000191</v>
      </c>
      <c r="F297" s="23">
        <f>'Table 1.1'!F297-'Table 1.1'!G297</f>
        <v>-246.06299999999987</v>
      </c>
      <c r="G297" s="23">
        <f>'Table 1.1'!G297-'Table 1.1'!H297</f>
        <v>4.01299999999992</v>
      </c>
      <c r="H297" s="23">
        <f>'Table 1.1'!H297-'Table 1.1'!I297</f>
        <v>14.488000000000056</v>
      </c>
      <c r="I297" s="24">
        <f>'Table 1.1'!E297-'Table 1.1'!I297</f>
        <v>-265.10200000000009</v>
      </c>
      <c r="J297" s="62">
        <f>E297/'Table 1.1'!F297</f>
        <v>-3.304699645585505E-2</v>
      </c>
      <c r="K297" s="59">
        <f>F297/'Table 1.1'!G297</f>
        <v>-0.17804577499184157</v>
      </c>
      <c r="L297" s="59">
        <f>G297/'Table 1.1'!H297</f>
        <v>2.912174675328387E-3</v>
      </c>
      <c r="M297" s="63">
        <f>H297/'Table 1.1'!I297</f>
        <v>1.0625440037549913E-2</v>
      </c>
      <c r="N297" s="25">
        <f>I297/'Table 1.1'!I297</f>
        <v>-0.19442472424313548</v>
      </c>
      <c r="O297" s="92">
        <f t="shared" si="8"/>
        <v>348</v>
      </c>
      <c r="P297" s="93">
        <f t="shared" si="9"/>
        <v>445</v>
      </c>
      <c r="Q297" s="1"/>
      <c r="R297" s="1"/>
      <c r="S297" s="1"/>
      <c r="T297" s="1"/>
      <c r="U297" s="1"/>
      <c r="V297" s="1"/>
      <c r="W297" s="1"/>
    </row>
    <row r="298" spans="1:23" ht="11.25" customHeight="1" x14ac:dyDescent="0.2">
      <c r="A298" s="1"/>
      <c r="B298" s="15">
        <v>115222752</v>
      </c>
      <c r="C298" s="16" t="s">
        <v>226</v>
      </c>
      <c r="D298" s="17" t="s">
        <v>223</v>
      </c>
      <c r="E298" s="22">
        <f>'Table 1.1'!E298-'Table 1.1'!F298</f>
        <v>-4387.1749999999956</v>
      </c>
      <c r="F298" s="23">
        <f>'Table 1.1'!F298-'Table 1.1'!G298</f>
        <v>4768.916999999994</v>
      </c>
      <c r="G298" s="23">
        <f>'Table 1.1'!G298-'Table 1.1'!H298</f>
        <v>436.83100000000559</v>
      </c>
      <c r="H298" s="23">
        <f>'Table 1.1'!H298-'Table 1.1'!I298</f>
        <v>80.608000000000175</v>
      </c>
      <c r="I298" s="24">
        <f>'Table 1.1'!E298-'Table 1.1'!I298</f>
        <v>899.18100000000413</v>
      </c>
      <c r="J298" s="62">
        <f>E298/'Table 1.1'!F298</f>
        <v>-9.8867853859895299E-2</v>
      </c>
      <c r="K298" s="59">
        <f>F298/'Table 1.1'!G298</f>
        <v>0.12041134584985046</v>
      </c>
      <c r="L298" s="59">
        <f>G298/'Table 1.1'!H298</f>
        <v>1.1152643476567544E-2</v>
      </c>
      <c r="M298" s="63">
        <f>H298/'Table 1.1'!I298</f>
        <v>2.062230507165749E-3</v>
      </c>
      <c r="N298" s="25">
        <f>I298/'Table 1.1'!I298</f>
        <v>2.3004149583959532E-2</v>
      </c>
      <c r="O298" s="92">
        <f t="shared" si="8"/>
        <v>33</v>
      </c>
      <c r="P298" s="93">
        <f t="shared" si="9"/>
        <v>194</v>
      </c>
      <c r="Q298" s="1"/>
      <c r="R298" s="1"/>
      <c r="S298" s="1"/>
      <c r="T298" s="1"/>
      <c r="U298" s="1"/>
      <c r="V298" s="1"/>
      <c r="W298" s="1"/>
    </row>
    <row r="299" spans="1:23" ht="11.25" customHeight="1" x14ac:dyDescent="0.2">
      <c r="A299" s="1"/>
      <c r="B299" s="15">
        <v>115224003</v>
      </c>
      <c r="C299" s="16" t="s">
        <v>227</v>
      </c>
      <c r="D299" s="17" t="s">
        <v>223</v>
      </c>
      <c r="E299" s="22">
        <f>'Table 1.1'!E299-'Table 1.1'!F299</f>
        <v>60.259000000000015</v>
      </c>
      <c r="F299" s="23">
        <f>'Table 1.1'!F299-'Table 1.1'!G299</f>
        <v>-202.16600000000017</v>
      </c>
      <c r="G299" s="23">
        <f>'Table 1.1'!G299-'Table 1.1'!H299</f>
        <v>-34.445000000000164</v>
      </c>
      <c r="H299" s="23">
        <f>'Table 1.1'!H299-'Table 1.1'!I299</f>
        <v>-1.3669999999997344</v>
      </c>
      <c r="I299" s="24">
        <f>'Table 1.1'!E299-'Table 1.1'!I299</f>
        <v>-177.71900000000005</v>
      </c>
      <c r="J299" s="62">
        <f>E299/'Table 1.1'!F299</f>
        <v>2.089181010811501E-2</v>
      </c>
      <c r="K299" s="59">
        <f>F299/'Table 1.1'!G299</f>
        <v>-6.5500038554972648E-2</v>
      </c>
      <c r="L299" s="59">
        <f>G299/'Table 1.1'!H299</f>
        <v>-1.103671417681882E-2</v>
      </c>
      <c r="M299" s="63">
        <f>H299/'Table 1.1'!I299</f>
        <v>-4.3781631187629898E-4</v>
      </c>
      <c r="N299" s="25">
        <f>I299/'Table 1.1'!I299</f>
        <v>-5.6919003021477038E-2</v>
      </c>
      <c r="O299" s="92">
        <f t="shared" si="8"/>
        <v>306</v>
      </c>
      <c r="P299" s="93">
        <f t="shared" si="9"/>
        <v>283</v>
      </c>
      <c r="Q299" s="1"/>
      <c r="R299" s="1"/>
      <c r="S299" s="1"/>
      <c r="T299" s="1"/>
      <c r="U299" s="1"/>
      <c r="V299" s="1"/>
      <c r="W299" s="1"/>
    </row>
    <row r="300" spans="1:23" ht="11.25" customHeight="1" x14ac:dyDescent="0.2">
      <c r="A300" s="1"/>
      <c r="B300" s="15">
        <v>115226003</v>
      </c>
      <c r="C300" s="16" t="s">
        <v>228</v>
      </c>
      <c r="D300" s="17" t="s">
        <v>223</v>
      </c>
      <c r="E300" s="22">
        <f>'Table 1.1'!E300-'Table 1.1'!F300</f>
        <v>-267.27099999999973</v>
      </c>
      <c r="F300" s="23">
        <f>'Table 1.1'!F300-'Table 1.1'!G300</f>
        <v>-82.502000000000407</v>
      </c>
      <c r="G300" s="23">
        <f>'Table 1.1'!G300-'Table 1.1'!H300</f>
        <v>-256.22499999999945</v>
      </c>
      <c r="H300" s="23">
        <f>'Table 1.1'!H300-'Table 1.1'!I300</f>
        <v>42.706999999999425</v>
      </c>
      <c r="I300" s="24">
        <f>'Table 1.1'!E300-'Table 1.1'!I300</f>
        <v>-563.29100000000017</v>
      </c>
      <c r="J300" s="62">
        <f>E300/'Table 1.1'!F300</f>
        <v>-6.7948549765192268E-2</v>
      </c>
      <c r="K300" s="59">
        <f>F300/'Table 1.1'!G300</f>
        <v>-2.0543664313208435E-2</v>
      </c>
      <c r="L300" s="59">
        <f>G300/'Table 1.1'!H300</f>
        <v>-5.9975529936970855E-2</v>
      </c>
      <c r="M300" s="63">
        <f>H300/'Table 1.1'!I300</f>
        <v>1.0097525636890883E-2</v>
      </c>
      <c r="N300" s="25">
        <f>I300/'Table 1.1'!I300</f>
        <v>-0.1331829750047997</v>
      </c>
      <c r="O300" s="92">
        <f t="shared" si="8"/>
        <v>431</v>
      </c>
      <c r="P300" s="93">
        <f t="shared" si="9"/>
        <v>381</v>
      </c>
      <c r="Q300" s="1"/>
      <c r="R300" s="1"/>
      <c r="S300" s="1"/>
      <c r="T300" s="1"/>
      <c r="U300" s="1"/>
      <c r="V300" s="1"/>
      <c r="W300" s="1"/>
    </row>
    <row r="301" spans="1:23" ht="11.25" customHeight="1" x14ac:dyDescent="0.2">
      <c r="A301" s="1"/>
      <c r="B301" s="15">
        <v>115226103</v>
      </c>
      <c r="C301" s="16" t="s">
        <v>229</v>
      </c>
      <c r="D301" s="17" t="s">
        <v>223</v>
      </c>
      <c r="E301" s="22">
        <f>'Table 1.1'!E301-'Table 1.1'!F301</f>
        <v>-20.923000000000002</v>
      </c>
      <c r="F301" s="23">
        <f>'Table 1.1'!F301-'Table 1.1'!G301</f>
        <v>130.63599999999997</v>
      </c>
      <c r="G301" s="23">
        <f>'Table 1.1'!G301-'Table 1.1'!H301</f>
        <v>146.19600000000003</v>
      </c>
      <c r="H301" s="23">
        <f>'Table 1.1'!H301-'Table 1.1'!I301</f>
        <v>-5.9000000000082764E-2</v>
      </c>
      <c r="I301" s="24">
        <f>'Table 1.1'!E301-'Table 1.1'!I301</f>
        <v>255.84999999999991</v>
      </c>
      <c r="J301" s="62">
        <f>E301/'Table 1.1'!F301</f>
        <v>-2.3264890397158802E-2</v>
      </c>
      <c r="K301" s="59">
        <f>F301/'Table 1.1'!G301</f>
        <v>0.16994361924386819</v>
      </c>
      <c r="L301" s="59">
        <f>G301/'Table 1.1'!H301</f>
        <v>0.23485074842652123</v>
      </c>
      <c r="M301" s="63">
        <f>H301/'Table 1.1'!I301</f>
        <v>-9.4769220884699203E-5</v>
      </c>
      <c r="N301" s="25">
        <f>I301/'Table 1.1'!I301</f>
        <v>0.41096110446298761</v>
      </c>
      <c r="O301" s="92">
        <f t="shared" si="8"/>
        <v>104</v>
      </c>
      <c r="P301" s="93">
        <f t="shared" si="9"/>
        <v>10</v>
      </c>
      <c r="Q301" s="1"/>
      <c r="R301" s="1"/>
      <c r="S301" s="1"/>
      <c r="T301" s="1"/>
      <c r="U301" s="1"/>
      <c r="V301" s="1"/>
      <c r="W301" s="1"/>
    </row>
    <row r="302" spans="1:23" ht="11.25" customHeight="1" x14ac:dyDescent="0.2">
      <c r="A302" s="1"/>
      <c r="B302" s="15">
        <v>115228003</v>
      </c>
      <c r="C302" s="16" t="s">
        <v>230</v>
      </c>
      <c r="D302" s="17" t="s">
        <v>223</v>
      </c>
      <c r="E302" s="22">
        <f>'Table 1.1'!E302-'Table 1.1'!F302</f>
        <v>224.95300000000043</v>
      </c>
      <c r="F302" s="23">
        <f>'Table 1.1'!F302-'Table 1.1'!G302</f>
        <v>679.15199999999959</v>
      </c>
      <c r="G302" s="23">
        <f>'Table 1.1'!G302-'Table 1.1'!H302</f>
        <v>668.80899999999974</v>
      </c>
      <c r="H302" s="23">
        <f>'Table 1.1'!H302-'Table 1.1'!I302</f>
        <v>-44.602999999999611</v>
      </c>
      <c r="I302" s="24">
        <f>'Table 1.1'!E302-'Table 1.1'!I302</f>
        <v>1528.3110000000001</v>
      </c>
      <c r="J302" s="62">
        <f>E302/'Table 1.1'!F302</f>
        <v>5.0941447442465565E-2</v>
      </c>
      <c r="K302" s="59">
        <f>F302/'Table 1.1'!G302</f>
        <v>0.18174884612636441</v>
      </c>
      <c r="L302" s="59">
        <f>G302/'Table 1.1'!H302</f>
        <v>0.21799852148925397</v>
      </c>
      <c r="M302" s="63">
        <f>H302/'Table 1.1'!I302</f>
        <v>-1.4330027903121266E-2</v>
      </c>
      <c r="N302" s="25">
        <f>I302/'Table 1.1'!I302</f>
        <v>0.49101493788864781</v>
      </c>
      <c r="O302" s="92">
        <f t="shared" si="8"/>
        <v>13</v>
      </c>
      <c r="P302" s="93">
        <f t="shared" si="9"/>
        <v>3</v>
      </c>
      <c r="Q302" s="1"/>
      <c r="R302" s="1"/>
      <c r="S302" s="1"/>
      <c r="T302" s="1"/>
      <c r="U302" s="1"/>
      <c r="V302" s="1"/>
      <c r="W302" s="1"/>
    </row>
    <row r="303" spans="1:23" ht="11.25" customHeight="1" x14ac:dyDescent="0.2">
      <c r="A303" s="1"/>
      <c r="B303" s="15">
        <v>115228303</v>
      </c>
      <c r="C303" s="16" t="s">
        <v>231</v>
      </c>
      <c r="D303" s="17" t="s">
        <v>223</v>
      </c>
      <c r="E303" s="22">
        <f>'Table 1.1'!E303-'Table 1.1'!F303</f>
        <v>530.74200000000019</v>
      </c>
      <c r="F303" s="23">
        <f>'Table 1.1'!F303-'Table 1.1'!G303</f>
        <v>135.10699999999997</v>
      </c>
      <c r="G303" s="23">
        <f>'Table 1.1'!G303-'Table 1.1'!H303</f>
        <v>233.63499999999976</v>
      </c>
      <c r="H303" s="23">
        <f>'Table 1.1'!H303-'Table 1.1'!I303</f>
        <v>6.5639999999998508</v>
      </c>
      <c r="I303" s="24">
        <f>'Table 1.1'!E303-'Table 1.1'!I303</f>
        <v>906.04799999999977</v>
      </c>
      <c r="J303" s="62">
        <f>E303/'Table 1.1'!F303</f>
        <v>0.19863752997853232</v>
      </c>
      <c r="K303" s="59">
        <f>F303/'Table 1.1'!G303</f>
        <v>5.3258725049816595E-2</v>
      </c>
      <c r="L303" s="59">
        <f>G303/'Table 1.1'!H303</f>
        <v>0.10144062314114884</v>
      </c>
      <c r="M303" s="63">
        <f>H303/'Table 1.1'!I303</f>
        <v>2.8581306501854692E-3</v>
      </c>
      <c r="N303" s="25">
        <f>I303/'Table 1.1'!I303</f>
        <v>0.39451608155687118</v>
      </c>
      <c r="O303" s="92">
        <f t="shared" si="8"/>
        <v>31</v>
      </c>
      <c r="P303" s="93">
        <f t="shared" si="9"/>
        <v>11</v>
      </c>
      <c r="Q303" s="1"/>
      <c r="R303" s="1"/>
      <c r="S303" s="1"/>
      <c r="T303" s="1"/>
      <c r="U303" s="1"/>
      <c r="V303" s="1"/>
      <c r="W303" s="1"/>
    </row>
    <row r="304" spans="1:23" ht="11.25" customHeight="1" x14ac:dyDescent="0.2">
      <c r="A304" s="1"/>
      <c r="B304" s="15">
        <v>115229003</v>
      </c>
      <c r="C304" s="16" t="s">
        <v>232</v>
      </c>
      <c r="D304" s="17" t="s">
        <v>223</v>
      </c>
      <c r="E304" s="22">
        <f>'Table 1.1'!E304-'Table 1.1'!F304</f>
        <v>-218.26900000000001</v>
      </c>
      <c r="F304" s="23">
        <f>'Table 1.1'!F304-'Table 1.1'!G304</f>
        <v>51.097999999999956</v>
      </c>
      <c r="G304" s="23">
        <f>'Table 1.1'!G304-'Table 1.1'!H304</f>
        <v>161.94800000000009</v>
      </c>
      <c r="H304" s="23">
        <f>'Table 1.1'!H304-'Table 1.1'!I304</f>
        <v>2.1899999999998272</v>
      </c>
      <c r="I304" s="24">
        <f>'Table 1.1'!E304-'Table 1.1'!I304</f>
        <v>-3.0330000000001291</v>
      </c>
      <c r="J304" s="62">
        <f>E304/'Table 1.1'!F304</f>
        <v>-9.8583635682859772E-2</v>
      </c>
      <c r="K304" s="59">
        <f>F304/'Table 1.1'!G304</f>
        <v>2.3624206003742088E-2</v>
      </c>
      <c r="L304" s="59">
        <f>G304/'Table 1.1'!H304</f>
        <v>8.0933411893935242E-2</v>
      </c>
      <c r="M304" s="63">
        <f>H304/'Table 1.1'!I304</f>
        <v>1.0956502684342292E-3</v>
      </c>
      <c r="N304" s="25">
        <f>I304/'Table 1.1'!I304</f>
        <v>-1.5174005772426581E-3</v>
      </c>
      <c r="O304" s="92">
        <f t="shared" si="8"/>
        <v>223</v>
      </c>
      <c r="P304" s="93">
        <f t="shared" si="9"/>
        <v>222</v>
      </c>
      <c r="Q304" s="1"/>
      <c r="R304" s="1"/>
      <c r="S304" s="1"/>
      <c r="T304" s="1"/>
      <c r="U304" s="1"/>
      <c r="V304" s="1"/>
      <c r="W304" s="1"/>
    </row>
    <row r="305" spans="1:23" ht="11.25" customHeight="1" x14ac:dyDescent="0.2">
      <c r="A305" s="1"/>
      <c r="B305" s="15">
        <v>115503004</v>
      </c>
      <c r="C305" s="16" t="s">
        <v>453</v>
      </c>
      <c r="D305" s="17" t="s">
        <v>454</v>
      </c>
      <c r="E305" s="22">
        <f>'Table 1.1'!E305-'Table 1.1'!F305</f>
        <v>-64.237999999999829</v>
      </c>
      <c r="F305" s="23">
        <f>'Table 1.1'!F305-'Table 1.1'!G305</f>
        <v>69.620999999999981</v>
      </c>
      <c r="G305" s="23">
        <f>'Table 1.1'!G305-'Table 1.1'!H305</f>
        <v>-91.225000000000023</v>
      </c>
      <c r="H305" s="23">
        <f>'Table 1.1'!H305-'Table 1.1'!I305</f>
        <v>-0.10799999999994725</v>
      </c>
      <c r="I305" s="24">
        <f>'Table 1.1'!E305-'Table 1.1'!I305</f>
        <v>-85.949999999999818</v>
      </c>
      <c r="J305" s="62">
        <f>E305/'Table 1.1'!F305</f>
        <v>-5.8763745738260681E-2</v>
      </c>
      <c r="K305" s="59">
        <f>F305/'Table 1.1'!G305</f>
        <v>6.8020079410983092E-2</v>
      </c>
      <c r="L305" s="59">
        <f>G305/'Table 1.1'!H305</f>
        <v>-8.183368452968845E-2</v>
      </c>
      <c r="M305" s="63">
        <f>H305/'Table 1.1'!I305</f>
        <v>-9.68723679642606E-5</v>
      </c>
      <c r="N305" s="25">
        <f>I305/'Table 1.1'!I305</f>
        <v>-7.7094259504928223E-2</v>
      </c>
      <c r="O305" s="92">
        <f t="shared" si="8"/>
        <v>265</v>
      </c>
      <c r="P305" s="93">
        <f t="shared" si="9"/>
        <v>309</v>
      </c>
      <c r="Q305" s="1"/>
      <c r="R305" s="1"/>
      <c r="S305" s="1"/>
      <c r="T305" s="1"/>
      <c r="U305" s="1"/>
      <c r="V305" s="1"/>
      <c r="W305" s="1"/>
    </row>
    <row r="306" spans="1:23" ht="11.25" customHeight="1" x14ac:dyDescent="0.2">
      <c r="A306" s="1"/>
      <c r="B306" s="15">
        <v>115504003</v>
      </c>
      <c r="C306" s="16" t="s">
        <v>455</v>
      </c>
      <c r="D306" s="17" t="s">
        <v>454</v>
      </c>
      <c r="E306" s="22">
        <f>'Table 1.1'!E306-'Table 1.1'!F306</f>
        <v>-104.35000000000014</v>
      </c>
      <c r="F306" s="23">
        <f>'Table 1.1'!F306-'Table 1.1'!G306</f>
        <v>135.55899999999997</v>
      </c>
      <c r="G306" s="23">
        <f>'Table 1.1'!G306-'Table 1.1'!H306</f>
        <v>-291.79299999999989</v>
      </c>
      <c r="H306" s="23">
        <f>'Table 1.1'!H306-'Table 1.1'!I306</f>
        <v>-0.18000000000006366</v>
      </c>
      <c r="I306" s="24">
        <f>'Table 1.1'!E306-'Table 1.1'!I306</f>
        <v>-260.76400000000012</v>
      </c>
      <c r="J306" s="62">
        <f>E306/'Table 1.1'!F306</f>
        <v>-6.0535672537689114E-2</v>
      </c>
      <c r="K306" s="59">
        <f>F306/'Table 1.1'!G306</f>
        <v>8.53528923611242E-2</v>
      </c>
      <c r="L306" s="59">
        <f>G306/'Table 1.1'!H306</f>
        <v>-0.15520813442049003</v>
      </c>
      <c r="M306" s="63">
        <f>H306/'Table 1.1'!I306</f>
        <v>-9.5734954587094431E-5</v>
      </c>
      <c r="N306" s="25">
        <f>I306/'Table 1.1'!I306</f>
        <v>-0.13869016498855707</v>
      </c>
      <c r="O306" s="92">
        <f t="shared" si="8"/>
        <v>346</v>
      </c>
      <c r="P306" s="93">
        <f t="shared" si="9"/>
        <v>386</v>
      </c>
      <c r="Q306" s="1"/>
      <c r="R306" s="1"/>
      <c r="S306" s="1"/>
      <c r="T306" s="1"/>
      <c r="U306" s="1"/>
      <c r="V306" s="1"/>
      <c r="W306" s="1"/>
    </row>
    <row r="307" spans="1:23" ht="11.25" customHeight="1" x14ac:dyDescent="0.2">
      <c r="A307" s="1"/>
      <c r="B307" s="15">
        <v>115506003</v>
      </c>
      <c r="C307" s="16" t="s">
        <v>456</v>
      </c>
      <c r="D307" s="17" t="s">
        <v>454</v>
      </c>
      <c r="E307" s="22">
        <f>'Table 1.1'!E307-'Table 1.1'!F307</f>
        <v>-116.20299999999997</v>
      </c>
      <c r="F307" s="23">
        <f>'Table 1.1'!F307-'Table 1.1'!G307</f>
        <v>70.164999999999964</v>
      </c>
      <c r="G307" s="23">
        <f>'Table 1.1'!G307-'Table 1.1'!H307</f>
        <v>267.64300000000003</v>
      </c>
      <c r="H307" s="23">
        <f>'Table 1.1'!H307-'Table 1.1'!I307</f>
        <v>1.428000000000111</v>
      </c>
      <c r="I307" s="24">
        <f>'Table 1.1'!E307-'Table 1.1'!I307</f>
        <v>223.03300000000013</v>
      </c>
      <c r="J307" s="62">
        <f>E307/'Table 1.1'!F307</f>
        <v>-7.7139947636471765E-2</v>
      </c>
      <c r="K307" s="59">
        <f>F307/'Table 1.1'!G307</f>
        <v>4.885369791822599E-2</v>
      </c>
      <c r="L307" s="59">
        <f>G307/'Table 1.1'!H307</f>
        <v>0.22903188816550629</v>
      </c>
      <c r="M307" s="63">
        <f>H307/'Table 1.1'!I307</f>
        <v>1.22348683466487E-3</v>
      </c>
      <c r="N307" s="25">
        <f>I307/'Table 1.1'!I307</f>
        <v>0.19109099383458608</v>
      </c>
      <c r="O307" s="92">
        <f t="shared" si="8"/>
        <v>116</v>
      </c>
      <c r="P307" s="93">
        <f t="shared" si="9"/>
        <v>48</v>
      </c>
      <c r="Q307" s="1"/>
      <c r="R307" s="1"/>
      <c r="S307" s="1"/>
      <c r="T307" s="1"/>
      <c r="U307" s="1"/>
      <c r="V307" s="1"/>
      <c r="W307" s="1"/>
    </row>
    <row r="308" spans="1:23" ht="11.25" customHeight="1" x14ac:dyDescent="0.2">
      <c r="A308" s="1"/>
      <c r="B308" s="15">
        <v>115508003</v>
      </c>
      <c r="C308" s="16" t="s">
        <v>457</v>
      </c>
      <c r="D308" s="17" t="s">
        <v>454</v>
      </c>
      <c r="E308" s="22">
        <f>'Table 1.1'!E308-'Table 1.1'!F308</f>
        <v>38.907999999999902</v>
      </c>
      <c r="F308" s="23">
        <f>'Table 1.1'!F308-'Table 1.1'!G308</f>
        <v>-24.89200000000028</v>
      </c>
      <c r="G308" s="23">
        <f>'Table 1.1'!G308-'Table 1.1'!H308</f>
        <v>16.051000000000386</v>
      </c>
      <c r="H308" s="23">
        <f>'Table 1.1'!H308-'Table 1.1'!I308</f>
        <v>0</v>
      </c>
      <c r="I308" s="24">
        <f>'Table 1.1'!E308-'Table 1.1'!I308</f>
        <v>30.067000000000007</v>
      </c>
      <c r="J308" s="62">
        <f>E308/'Table 1.1'!F308</f>
        <v>1.5346380201954665E-2</v>
      </c>
      <c r="K308" s="59">
        <f>F308/'Table 1.1'!G308</f>
        <v>-9.7226285469217914E-3</v>
      </c>
      <c r="L308" s="59">
        <f>G308/'Table 1.1'!H308</f>
        <v>6.3089535965085508E-3</v>
      </c>
      <c r="M308" s="63">
        <f>H308/'Table 1.1'!I308</f>
        <v>0</v>
      </c>
      <c r="N308" s="25">
        <f>I308/'Table 1.1'!I308</f>
        <v>1.1818036744515486E-2</v>
      </c>
      <c r="O308" s="92">
        <f t="shared" si="8"/>
        <v>205</v>
      </c>
      <c r="P308" s="93">
        <f t="shared" si="9"/>
        <v>209</v>
      </c>
      <c r="Q308" s="1"/>
      <c r="R308" s="1"/>
      <c r="S308" s="1"/>
      <c r="T308" s="1"/>
      <c r="U308" s="1"/>
      <c r="V308" s="1"/>
      <c r="W308" s="1"/>
    </row>
    <row r="309" spans="1:23" ht="11.25" customHeight="1" x14ac:dyDescent="0.2">
      <c r="A309" s="1"/>
      <c r="B309" s="15">
        <v>115674603</v>
      </c>
      <c r="C309" s="16" t="s">
        <v>576</v>
      </c>
      <c r="D309" s="17" t="s">
        <v>561</v>
      </c>
      <c r="E309" s="22">
        <f>'Table 1.1'!E309-'Table 1.1'!F309</f>
        <v>-77.367999999999938</v>
      </c>
      <c r="F309" s="23">
        <f>'Table 1.1'!F309-'Table 1.1'!G309</f>
        <v>148.404</v>
      </c>
      <c r="G309" s="23">
        <f>'Table 1.1'!G309-'Table 1.1'!H309</f>
        <v>44.023000000000138</v>
      </c>
      <c r="H309" s="23">
        <f>'Table 1.1'!H309-'Table 1.1'!I309</f>
        <v>-1.7890000000002146</v>
      </c>
      <c r="I309" s="24">
        <f>'Table 1.1'!E309-'Table 1.1'!I309</f>
        <v>113.26999999999998</v>
      </c>
      <c r="J309" s="62">
        <f>E309/'Table 1.1'!F309</f>
        <v>-2.5681539352159184E-2</v>
      </c>
      <c r="K309" s="59">
        <f>F309/'Table 1.1'!G309</f>
        <v>5.1813637931588288E-2</v>
      </c>
      <c r="L309" s="59">
        <f>G309/'Table 1.1'!H309</f>
        <v>1.5610079552082995E-2</v>
      </c>
      <c r="M309" s="63">
        <f>H309/'Table 1.1'!I309</f>
        <v>-6.3395788875375526E-4</v>
      </c>
      <c r="N309" s="25">
        <f>I309/'Table 1.1'!I309</f>
        <v>4.0138854141492021E-2</v>
      </c>
      <c r="O309" s="92">
        <f t="shared" si="8"/>
        <v>156</v>
      </c>
      <c r="P309" s="93">
        <f t="shared" si="9"/>
        <v>165</v>
      </c>
      <c r="Q309" s="1"/>
      <c r="R309" s="1"/>
      <c r="S309" s="1"/>
      <c r="T309" s="1"/>
      <c r="U309" s="1"/>
      <c r="V309" s="1"/>
      <c r="W309" s="1"/>
    </row>
    <row r="310" spans="1:23" ht="11.25" customHeight="1" x14ac:dyDescent="0.2">
      <c r="A310" s="1"/>
      <c r="B310" s="15">
        <v>116191004</v>
      </c>
      <c r="C310" s="16" t="s">
        <v>202</v>
      </c>
      <c r="D310" s="17" t="s">
        <v>203</v>
      </c>
      <c r="E310" s="22">
        <f>'Table 1.1'!E310-'Table 1.1'!F310</f>
        <v>-128.94000000000005</v>
      </c>
      <c r="F310" s="23">
        <f>'Table 1.1'!F310-'Table 1.1'!G310</f>
        <v>31.117999999999938</v>
      </c>
      <c r="G310" s="23">
        <f>'Table 1.1'!G310-'Table 1.1'!H310</f>
        <v>-130.5329999999999</v>
      </c>
      <c r="H310" s="23">
        <f>'Table 1.1'!H310-'Table 1.1'!I310</f>
        <v>-1.0760000000000218</v>
      </c>
      <c r="I310" s="24">
        <f>'Table 1.1'!E310-'Table 1.1'!I310</f>
        <v>-229.43100000000004</v>
      </c>
      <c r="J310" s="62">
        <f>E310/'Table 1.1'!F310</f>
        <v>-9.9077611564126172E-2</v>
      </c>
      <c r="K310" s="59">
        <f>F310/'Table 1.1'!G310</f>
        <v>2.4496845592252403E-2</v>
      </c>
      <c r="L310" s="59">
        <f>G310/'Table 1.1'!H310</f>
        <v>-9.318334488609871E-2</v>
      </c>
      <c r="M310" s="63">
        <f>H310/'Table 1.1'!I310</f>
        <v>-7.6753251848392487E-4</v>
      </c>
      <c r="N310" s="25">
        <f>I310/'Table 1.1'!I310</f>
        <v>-0.1636577632418976</v>
      </c>
      <c r="O310" s="92">
        <f t="shared" si="8"/>
        <v>331</v>
      </c>
      <c r="P310" s="93">
        <f t="shared" si="9"/>
        <v>417</v>
      </c>
      <c r="Q310" s="1"/>
      <c r="R310" s="1"/>
      <c r="S310" s="1"/>
      <c r="T310" s="1"/>
      <c r="U310" s="1"/>
      <c r="V310" s="1"/>
      <c r="W310" s="1"/>
    </row>
    <row r="311" spans="1:23" ht="11.25" customHeight="1" x14ac:dyDescent="0.2">
      <c r="A311" s="1"/>
      <c r="B311" s="15">
        <v>116191103</v>
      </c>
      <c r="C311" s="16" t="s">
        <v>204</v>
      </c>
      <c r="D311" s="17" t="s">
        <v>203</v>
      </c>
      <c r="E311" s="22">
        <f>'Table 1.1'!E311-'Table 1.1'!F311</f>
        <v>-144.1869999999999</v>
      </c>
      <c r="F311" s="23">
        <f>'Table 1.1'!F311-'Table 1.1'!G311</f>
        <v>-768.75500000000011</v>
      </c>
      <c r="G311" s="23">
        <f>'Table 1.1'!G311-'Table 1.1'!H311</f>
        <v>390.06700000000001</v>
      </c>
      <c r="H311" s="23">
        <f>'Table 1.1'!H311-'Table 1.1'!I311</f>
        <v>-5.0619999999998981</v>
      </c>
      <c r="I311" s="24">
        <f>'Table 1.1'!E311-'Table 1.1'!I311</f>
        <v>-527.9369999999999</v>
      </c>
      <c r="J311" s="62">
        <f>E311/'Table 1.1'!F311</f>
        <v>-2.9701958672651792E-2</v>
      </c>
      <c r="K311" s="59">
        <f>F311/'Table 1.1'!G311</f>
        <v>-0.13671091418149331</v>
      </c>
      <c r="L311" s="59">
        <f>G311/'Table 1.1'!H311</f>
        <v>7.4537720978324895E-2</v>
      </c>
      <c r="M311" s="63">
        <f>H311/'Table 1.1'!I311</f>
        <v>-9.6636046161559697E-4</v>
      </c>
      <c r="N311" s="25">
        <f>I311/'Table 1.1'!I311</f>
        <v>-0.1007857453623002</v>
      </c>
      <c r="O311" s="92">
        <f t="shared" si="8"/>
        <v>426</v>
      </c>
      <c r="P311" s="93">
        <f t="shared" si="9"/>
        <v>344</v>
      </c>
      <c r="Q311" s="1"/>
      <c r="R311" s="1"/>
      <c r="S311" s="1"/>
      <c r="T311" s="1"/>
      <c r="U311" s="1"/>
      <c r="V311" s="1"/>
      <c r="W311" s="1"/>
    </row>
    <row r="312" spans="1:23" ht="11.25" customHeight="1" x14ac:dyDescent="0.2">
      <c r="A312" s="1"/>
      <c r="B312" s="15">
        <v>116191203</v>
      </c>
      <c r="C312" s="16" t="s">
        <v>205</v>
      </c>
      <c r="D312" s="17" t="s">
        <v>203</v>
      </c>
      <c r="E312" s="22">
        <f>'Table 1.1'!E312-'Table 1.1'!F312</f>
        <v>11.625</v>
      </c>
      <c r="F312" s="23">
        <f>'Table 1.1'!F312-'Table 1.1'!G312</f>
        <v>-213.91699999999992</v>
      </c>
      <c r="G312" s="23">
        <f>'Table 1.1'!G312-'Table 1.1'!H312</f>
        <v>486.83399999999983</v>
      </c>
      <c r="H312" s="23">
        <f>'Table 1.1'!H312-'Table 1.1'!I312</f>
        <v>1.0999999999999091</v>
      </c>
      <c r="I312" s="24">
        <f>'Table 1.1'!E312-'Table 1.1'!I312</f>
        <v>285.64199999999983</v>
      </c>
      <c r="J312" s="62">
        <f>E312/'Table 1.1'!F312</f>
        <v>4.3656003460935296E-3</v>
      </c>
      <c r="K312" s="59">
        <f>F312/'Table 1.1'!G312</f>
        <v>-7.4359848733706158E-2</v>
      </c>
      <c r="L312" s="59">
        <f>G312/'Table 1.1'!H312</f>
        <v>0.20370075152294165</v>
      </c>
      <c r="M312" s="63">
        <f>H312/'Table 1.1'!I312</f>
        <v>4.6047319062288584E-4</v>
      </c>
      <c r="N312" s="25">
        <f>I312/'Table 1.1'!I312</f>
        <v>0.11957316646901195</v>
      </c>
      <c r="O312" s="92">
        <f t="shared" si="8"/>
        <v>99</v>
      </c>
      <c r="P312" s="93">
        <f t="shared" si="9"/>
        <v>84</v>
      </c>
      <c r="Q312" s="1"/>
      <c r="R312" s="1"/>
      <c r="S312" s="1"/>
      <c r="T312" s="1"/>
      <c r="U312" s="1"/>
      <c r="V312" s="1"/>
      <c r="W312" s="1"/>
    </row>
    <row r="313" spans="1:23" ht="11.25" customHeight="1" x14ac:dyDescent="0.2">
      <c r="A313" s="1"/>
      <c r="B313" s="15">
        <v>116191503</v>
      </c>
      <c r="C313" s="16" t="s">
        <v>206</v>
      </c>
      <c r="D313" s="17" t="s">
        <v>203</v>
      </c>
      <c r="E313" s="22">
        <f>'Table 1.1'!E313-'Table 1.1'!F313</f>
        <v>165.94800000000032</v>
      </c>
      <c r="F313" s="23">
        <f>'Table 1.1'!F313-'Table 1.1'!G313</f>
        <v>-8.249000000000251</v>
      </c>
      <c r="G313" s="23">
        <f>'Table 1.1'!G313-'Table 1.1'!H313</f>
        <v>153.11500000000001</v>
      </c>
      <c r="H313" s="23">
        <f>'Table 1.1'!H313-'Table 1.1'!I313</f>
        <v>22.881000000000085</v>
      </c>
      <c r="I313" s="24">
        <f>'Table 1.1'!E313-'Table 1.1'!I313</f>
        <v>333.69500000000016</v>
      </c>
      <c r="J313" s="62">
        <f>E313/'Table 1.1'!F313</f>
        <v>7.7158559379562536E-2</v>
      </c>
      <c r="K313" s="59">
        <f>F313/'Table 1.1'!G313</f>
        <v>-3.8207698140195483E-3</v>
      </c>
      <c r="L313" s="59">
        <f>G313/'Table 1.1'!H313</f>
        <v>7.6333309071257724E-2</v>
      </c>
      <c r="M313" s="63">
        <f>H313/'Table 1.1'!I313</f>
        <v>1.1538618643636204E-2</v>
      </c>
      <c r="N313" s="25">
        <f>I313/'Table 1.1'!I313</f>
        <v>0.16827845584931472</v>
      </c>
      <c r="O313" s="92">
        <f t="shared" si="8"/>
        <v>87</v>
      </c>
      <c r="P313" s="93">
        <f t="shared" si="9"/>
        <v>62</v>
      </c>
      <c r="Q313" s="1"/>
      <c r="R313" s="1"/>
      <c r="S313" s="1"/>
      <c r="T313" s="1"/>
      <c r="U313" s="1"/>
      <c r="V313" s="1"/>
      <c r="W313" s="1"/>
    </row>
    <row r="314" spans="1:23" ht="11.25" customHeight="1" x14ac:dyDescent="0.2">
      <c r="A314" s="1"/>
      <c r="B314" s="15">
        <v>116195004</v>
      </c>
      <c r="C314" s="16" t="s">
        <v>207</v>
      </c>
      <c r="D314" s="17" t="s">
        <v>203</v>
      </c>
      <c r="E314" s="22">
        <f>'Table 1.1'!E314-'Table 1.1'!F314</f>
        <v>-25.390999999999963</v>
      </c>
      <c r="F314" s="23">
        <f>'Table 1.1'!F314-'Table 1.1'!G314</f>
        <v>43.525999999999954</v>
      </c>
      <c r="G314" s="23">
        <f>'Table 1.1'!G314-'Table 1.1'!H314</f>
        <v>-79.796999999999912</v>
      </c>
      <c r="H314" s="23">
        <f>'Table 1.1'!H314-'Table 1.1'!I314</f>
        <v>-0.65499999999997272</v>
      </c>
      <c r="I314" s="24">
        <f>'Table 1.1'!E314-'Table 1.1'!I314</f>
        <v>-62.316999999999894</v>
      </c>
      <c r="J314" s="62">
        <f>E314/'Table 1.1'!F314</f>
        <v>-2.5541053690431248E-2</v>
      </c>
      <c r="K314" s="59">
        <f>F314/'Table 1.1'!G314</f>
        <v>4.5787971584232624E-2</v>
      </c>
      <c r="L314" s="59">
        <f>G314/'Table 1.1'!H314</f>
        <v>-7.7443041316154093E-2</v>
      </c>
      <c r="M314" s="63">
        <f>H314/'Table 1.1'!I314</f>
        <v>-6.3527410380279222E-4</v>
      </c>
      <c r="N314" s="25">
        <f>I314/'Table 1.1'!I314</f>
        <v>-6.0440269201038455E-2</v>
      </c>
      <c r="O314" s="92">
        <f t="shared" si="8"/>
        <v>252</v>
      </c>
      <c r="P314" s="93">
        <f t="shared" si="9"/>
        <v>289</v>
      </c>
      <c r="Q314" s="1"/>
      <c r="R314" s="1"/>
      <c r="S314" s="1"/>
      <c r="T314" s="1"/>
      <c r="U314" s="1"/>
      <c r="V314" s="1"/>
      <c r="W314" s="1"/>
    </row>
    <row r="315" spans="1:23" ht="11.25" customHeight="1" x14ac:dyDescent="0.2">
      <c r="A315" s="1"/>
      <c r="B315" s="15">
        <v>116197503</v>
      </c>
      <c r="C315" s="16" t="s">
        <v>208</v>
      </c>
      <c r="D315" s="17" t="s">
        <v>203</v>
      </c>
      <c r="E315" s="22">
        <f>'Table 1.1'!E315-'Table 1.1'!F315</f>
        <v>39.024999999999864</v>
      </c>
      <c r="F315" s="23">
        <f>'Table 1.1'!F315-'Table 1.1'!G315</f>
        <v>-49.875</v>
      </c>
      <c r="G315" s="23">
        <f>'Table 1.1'!G315-'Table 1.1'!H315</f>
        <v>91.62700000000018</v>
      </c>
      <c r="H315" s="23">
        <f>'Table 1.1'!H315-'Table 1.1'!I315</f>
        <v>-0.15600000000017644</v>
      </c>
      <c r="I315" s="24">
        <f>'Table 1.1'!E315-'Table 1.1'!I315</f>
        <v>80.620999999999867</v>
      </c>
      <c r="J315" s="62">
        <f>E315/'Table 1.1'!F315</f>
        <v>2.3059092136509744E-2</v>
      </c>
      <c r="K315" s="59">
        <f>F315/'Table 1.1'!G315</f>
        <v>-2.8626512828695501E-2</v>
      </c>
      <c r="L315" s="59">
        <f>G315/'Table 1.1'!H315</f>
        <v>5.5510017635594572E-2</v>
      </c>
      <c r="M315" s="63">
        <f>H315/'Table 1.1'!I315</f>
        <v>-9.449992276459308E-5</v>
      </c>
      <c r="N315" s="25">
        <f>I315/'Table 1.1'!I315</f>
        <v>4.8837681238433524E-2</v>
      </c>
      <c r="O315" s="92">
        <f t="shared" si="8"/>
        <v>171</v>
      </c>
      <c r="P315" s="93">
        <f t="shared" si="9"/>
        <v>151</v>
      </c>
      <c r="Q315" s="1"/>
      <c r="R315" s="1"/>
      <c r="S315" s="1"/>
      <c r="T315" s="1"/>
      <c r="U315" s="1"/>
      <c r="V315" s="1"/>
      <c r="W315" s="1"/>
    </row>
    <row r="316" spans="1:23" ht="11.25" customHeight="1" x14ac:dyDescent="0.2">
      <c r="A316" s="1"/>
      <c r="B316" s="15">
        <v>116471803</v>
      </c>
      <c r="C316" s="16" t="s">
        <v>435</v>
      </c>
      <c r="D316" s="17" t="s">
        <v>436</v>
      </c>
      <c r="E316" s="22">
        <f>'Table 1.1'!E316-'Table 1.1'!F316</f>
        <v>164.82799999999997</v>
      </c>
      <c r="F316" s="23">
        <f>'Table 1.1'!F316-'Table 1.1'!G316</f>
        <v>142.36400000000003</v>
      </c>
      <c r="G316" s="23">
        <f>'Table 1.1'!G316-'Table 1.1'!H316</f>
        <v>-244.57100000000037</v>
      </c>
      <c r="H316" s="23">
        <f>'Table 1.1'!H316-'Table 1.1'!I316</f>
        <v>5.3010000000003856</v>
      </c>
      <c r="I316" s="24">
        <f>'Table 1.1'!E316-'Table 1.1'!I316</f>
        <v>67.922000000000025</v>
      </c>
      <c r="J316" s="62">
        <f>E316/'Table 1.1'!F316</f>
        <v>6.5338734491128245E-2</v>
      </c>
      <c r="K316" s="59">
        <f>F316/'Table 1.1'!G316</f>
        <v>5.9809142105738566E-2</v>
      </c>
      <c r="L316" s="59">
        <f>G316/'Table 1.1'!H316</f>
        <v>-9.3174306138652019E-2</v>
      </c>
      <c r="M316" s="63">
        <f>H316/'Table 1.1'!I316</f>
        <v>2.0236107002091505E-3</v>
      </c>
      <c r="N316" s="25">
        <f>I316/'Table 1.1'!I316</f>
        <v>2.5928633461534803E-2</v>
      </c>
      <c r="O316" s="92">
        <f t="shared" si="8"/>
        <v>180</v>
      </c>
      <c r="P316" s="93">
        <f t="shared" si="9"/>
        <v>187</v>
      </c>
      <c r="Q316" s="1"/>
      <c r="R316" s="1"/>
      <c r="S316" s="1"/>
      <c r="T316" s="1"/>
      <c r="U316" s="1"/>
      <c r="V316" s="1"/>
      <c r="W316" s="1"/>
    </row>
    <row r="317" spans="1:23" ht="11.25" customHeight="1" x14ac:dyDescent="0.2">
      <c r="A317" s="1"/>
      <c r="B317" s="15">
        <v>116493503</v>
      </c>
      <c r="C317" s="16" t="s">
        <v>446</v>
      </c>
      <c r="D317" s="17" t="s">
        <v>447</v>
      </c>
      <c r="E317" s="22">
        <f>'Table 1.1'!E317-'Table 1.1'!F317</f>
        <v>-36.617999999999938</v>
      </c>
      <c r="F317" s="23">
        <f>'Table 1.1'!F317-'Table 1.1'!G317</f>
        <v>-251.28400000000011</v>
      </c>
      <c r="G317" s="23">
        <f>'Table 1.1'!G317-'Table 1.1'!H317</f>
        <v>-72.822000000000116</v>
      </c>
      <c r="H317" s="23">
        <f>'Table 1.1'!H317-'Table 1.1'!I317</f>
        <v>-1.0259999999998399</v>
      </c>
      <c r="I317" s="24">
        <f>'Table 1.1'!E317-'Table 1.1'!I317</f>
        <v>-361.75</v>
      </c>
      <c r="J317" s="62">
        <f>E317/'Table 1.1'!F317</f>
        <v>-2.0678882669449568E-2</v>
      </c>
      <c r="K317" s="59">
        <f>F317/'Table 1.1'!G317</f>
        <v>-0.12427030438025084</v>
      </c>
      <c r="L317" s="59">
        <f>G317/'Table 1.1'!H317</f>
        <v>-3.4761596984674251E-2</v>
      </c>
      <c r="M317" s="63">
        <f>H317/'Table 1.1'!I317</f>
        <v>-4.8952156662161414E-4</v>
      </c>
      <c r="N317" s="25">
        <f>I317/'Table 1.1'!I317</f>
        <v>-0.1725969071397627</v>
      </c>
      <c r="O317" s="92">
        <f t="shared" si="8"/>
        <v>386</v>
      </c>
      <c r="P317" s="93">
        <f t="shared" si="9"/>
        <v>428</v>
      </c>
      <c r="Q317" s="1"/>
      <c r="R317" s="1"/>
      <c r="S317" s="1"/>
      <c r="T317" s="1"/>
      <c r="U317" s="1"/>
      <c r="V317" s="1"/>
      <c r="W317" s="1"/>
    </row>
    <row r="318" spans="1:23" ht="11.25" customHeight="1" x14ac:dyDescent="0.2">
      <c r="A318" s="1"/>
      <c r="B318" s="15">
        <v>116495003</v>
      </c>
      <c r="C318" s="16" t="s">
        <v>448</v>
      </c>
      <c r="D318" s="17" t="s">
        <v>447</v>
      </c>
      <c r="E318" s="22">
        <f>'Table 1.1'!E318-'Table 1.1'!F318</f>
        <v>-107.82199999999966</v>
      </c>
      <c r="F318" s="23">
        <f>'Table 1.1'!F318-'Table 1.1'!G318</f>
        <v>244.26099999999997</v>
      </c>
      <c r="G318" s="23">
        <f>'Table 1.1'!G318-'Table 1.1'!H318</f>
        <v>-241.0010000000002</v>
      </c>
      <c r="H318" s="23">
        <f>'Table 1.1'!H318-'Table 1.1'!I318</f>
        <v>-7.0219999999999345</v>
      </c>
      <c r="I318" s="24">
        <f>'Table 1.1'!E318-'Table 1.1'!I318</f>
        <v>-111.58399999999983</v>
      </c>
      <c r="J318" s="62">
        <f>E318/'Table 1.1'!F318</f>
        <v>-3.5873093715803883E-2</v>
      </c>
      <c r="K318" s="59">
        <f>F318/'Table 1.1'!G318</f>
        <v>8.8455813919801257E-2</v>
      </c>
      <c r="L318" s="59">
        <f>G318/'Table 1.1'!H318</f>
        <v>-8.0269691722364006E-2</v>
      </c>
      <c r="M318" s="63">
        <f>H318/'Table 1.1'!I318</f>
        <v>-2.3333454065626535E-3</v>
      </c>
      <c r="N318" s="25">
        <f>I318/'Table 1.1'!I318</f>
        <v>-3.7078327235244825E-2</v>
      </c>
      <c r="O318" s="92">
        <f t="shared" si="8"/>
        <v>279</v>
      </c>
      <c r="P318" s="93">
        <f t="shared" si="9"/>
        <v>261</v>
      </c>
      <c r="Q318" s="1"/>
      <c r="R318" s="1"/>
      <c r="S318" s="1"/>
      <c r="T318" s="1"/>
      <c r="U318" s="1"/>
      <c r="V318" s="1"/>
      <c r="W318" s="1"/>
    </row>
    <row r="319" spans="1:23" ht="11.25" customHeight="1" x14ac:dyDescent="0.2">
      <c r="A319" s="1"/>
      <c r="B319" s="15">
        <v>116495103</v>
      </c>
      <c r="C319" s="16" t="s">
        <v>449</v>
      </c>
      <c r="D319" s="17" t="s">
        <v>447</v>
      </c>
      <c r="E319" s="22">
        <f>'Table 1.1'!E319-'Table 1.1'!F319</f>
        <v>505.57299999999987</v>
      </c>
      <c r="F319" s="23">
        <f>'Table 1.1'!F319-'Table 1.1'!G319</f>
        <v>494.65599999999995</v>
      </c>
      <c r="G319" s="23">
        <f>'Table 1.1'!G319-'Table 1.1'!H319</f>
        <v>-380.86000000000013</v>
      </c>
      <c r="H319" s="23">
        <f>'Table 1.1'!H319-'Table 1.1'!I319</f>
        <v>5.2000000000134605E-2</v>
      </c>
      <c r="I319" s="24">
        <f>'Table 1.1'!E319-'Table 1.1'!I319</f>
        <v>619.42099999999982</v>
      </c>
      <c r="J319" s="62">
        <f>E319/'Table 1.1'!F319</f>
        <v>0.15538154106397778</v>
      </c>
      <c r="K319" s="59">
        <f>F319/'Table 1.1'!G319</f>
        <v>0.17928190972695401</v>
      </c>
      <c r="L319" s="59">
        <f>G319/'Table 1.1'!H319</f>
        <v>-0.12129469330143483</v>
      </c>
      <c r="M319" s="63">
        <f>H319/'Table 1.1'!I319</f>
        <v>1.6561015878235324E-5</v>
      </c>
      <c r="N319" s="25">
        <f>I319/'Table 1.1'!I319</f>
        <v>0.19727386569780472</v>
      </c>
      <c r="O319" s="92">
        <f t="shared" si="8"/>
        <v>52</v>
      </c>
      <c r="P319" s="93">
        <f t="shared" si="9"/>
        <v>43</v>
      </c>
      <c r="Q319" s="1"/>
      <c r="R319" s="1"/>
      <c r="S319" s="1"/>
      <c r="T319" s="1"/>
      <c r="U319" s="1"/>
      <c r="V319" s="1"/>
      <c r="W319" s="1"/>
    </row>
    <row r="320" spans="1:23" ht="11.25" customHeight="1" x14ac:dyDescent="0.2">
      <c r="A320" s="1"/>
      <c r="B320" s="15">
        <v>116496503</v>
      </c>
      <c r="C320" s="16" t="s">
        <v>450</v>
      </c>
      <c r="D320" s="17" t="s">
        <v>447</v>
      </c>
      <c r="E320" s="22">
        <f>'Table 1.1'!E320-'Table 1.1'!F320</f>
        <v>-485.86100000000033</v>
      </c>
      <c r="F320" s="23">
        <f>'Table 1.1'!F320-'Table 1.1'!G320</f>
        <v>373.51800000000003</v>
      </c>
      <c r="G320" s="23">
        <f>'Table 1.1'!G320-'Table 1.1'!H320</f>
        <v>-170.61099999999988</v>
      </c>
      <c r="H320" s="23">
        <f>'Table 1.1'!H320-'Table 1.1'!I320</f>
        <v>-5.2739999999998872</v>
      </c>
      <c r="I320" s="24">
        <f>'Table 1.1'!E320-'Table 1.1'!I320</f>
        <v>-288.22800000000007</v>
      </c>
      <c r="J320" s="62">
        <f>E320/'Table 1.1'!F320</f>
        <v>-0.11636204697725389</v>
      </c>
      <c r="K320" s="59">
        <f>F320/'Table 1.1'!G320</f>
        <v>9.8244907095307699E-2</v>
      </c>
      <c r="L320" s="59">
        <f>G320/'Table 1.1'!H320</f>
        <v>-4.294782301804545E-2</v>
      </c>
      <c r="M320" s="63">
        <f>H320/'Table 1.1'!I320</f>
        <v>-1.3258611812784298E-3</v>
      </c>
      <c r="N320" s="25">
        <f>I320/'Table 1.1'!I320</f>
        <v>-7.2459294000289623E-2</v>
      </c>
      <c r="O320" s="92">
        <f t="shared" si="8"/>
        <v>359</v>
      </c>
      <c r="P320" s="93">
        <f t="shared" si="9"/>
        <v>305</v>
      </c>
      <c r="Q320" s="1"/>
      <c r="R320" s="1"/>
      <c r="S320" s="1"/>
      <c r="T320" s="1"/>
      <c r="U320" s="1"/>
      <c r="V320" s="1"/>
      <c r="W320" s="1"/>
    </row>
    <row r="321" spans="1:23" ht="11.25" customHeight="1" x14ac:dyDescent="0.2">
      <c r="A321" s="1"/>
      <c r="B321" s="15">
        <v>116496603</v>
      </c>
      <c r="C321" s="16" t="s">
        <v>451</v>
      </c>
      <c r="D321" s="17" t="s">
        <v>447</v>
      </c>
      <c r="E321" s="22">
        <f>'Table 1.1'!E321-'Table 1.1'!F321</f>
        <v>-100.20100000000002</v>
      </c>
      <c r="F321" s="23">
        <f>'Table 1.1'!F321-'Table 1.1'!G321</f>
        <v>-304.78000000000065</v>
      </c>
      <c r="G321" s="23">
        <f>'Table 1.1'!G321-'Table 1.1'!H321</f>
        <v>-190.63299999999981</v>
      </c>
      <c r="H321" s="23">
        <f>'Table 1.1'!H321-'Table 1.1'!I321</f>
        <v>-4.4920000000001892</v>
      </c>
      <c r="I321" s="24">
        <f>'Table 1.1'!E321-'Table 1.1'!I321</f>
        <v>-600.10600000000068</v>
      </c>
      <c r="J321" s="62">
        <f>E321/'Table 1.1'!F321</f>
        <v>-1.8727821677031666E-2</v>
      </c>
      <c r="K321" s="59">
        <f>F321/'Table 1.1'!G321</f>
        <v>-5.3894123634300954E-2</v>
      </c>
      <c r="L321" s="59">
        <f>G321/'Table 1.1'!H321</f>
        <v>-3.261027798614214E-2</v>
      </c>
      <c r="M321" s="63">
        <f>H321/'Table 1.1'!I321</f>
        <v>-7.6782557847165261E-4</v>
      </c>
      <c r="N321" s="25">
        <f>I321/'Table 1.1'!I321</f>
        <v>-0.10257718980282517</v>
      </c>
      <c r="O321" s="92">
        <f t="shared" si="8"/>
        <v>435</v>
      </c>
      <c r="P321" s="93">
        <f t="shared" si="9"/>
        <v>347</v>
      </c>
      <c r="Q321" s="1"/>
      <c r="R321" s="1"/>
      <c r="S321" s="1"/>
      <c r="T321" s="1"/>
      <c r="U321" s="1"/>
      <c r="V321" s="1"/>
      <c r="W321" s="1"/>
    </row>
    <row r="322" spans="1:23" ht="11.25" customHeight="1" x14ac:dyDescent="0.2">
      <c r="A322" s="1"/>
      <c r="B322" s="15">
        <v>116498003</v>
      </c>
      <c r="C322" s="16" t="s">
        <v>452</v>
      </c>
      <c r="D322" s="17" t="s">
        <v>447</v>
      </c>
      <c r="E322" s="22">
        <f>'Table 1.1'!E322-'Table 1.1'!F322</f>
        <v>3.0589999999999691</v>
      </c>
      <c r="F322" s="23">
        <f>'Table 1.1'!F322-'Table 1.1'!G322</f>
        <v>-21.23700000000008</v>
      </c>
      <c r="G322" s="23">
        <f>'Table 1.1'!G322-'Table 1.1'!H322</f>
        <v>-11.194999999999936</v>
      </c>
      <c r="H322" s="23">
        <f>'Table 1.1'!H322-'Table 1.1'!I322</f>
        <v>-1.2049999999999272</v>
      </c>
      <c r="I322" s="24">
        <f>'Table 1.1'!E322-'Table 1.1'!I322</f>
        <v>-30.577999999999975</v>
      </c>
      <c r="J322" s="62">
        <f>E322/'Table 1.1'!F322</f>
        <v>1.9195206908517294E-3</v>
      </c>
      <c r="K322" s="59">
        <f>F322/'Table 1.1'!G322</f>
        <v>-1.3150952649882639E-2</v>
      </c>
      <c r="L322" s="59">
        <f>G322/'Table 1.1'!H322</f>
        <v>-6.8847440345030141E-3</v>
      </c>
      <c r="M322" s="63">
        <f>H322/'Table 1.1'!I322</f>
        <v>-7.405067647289729E-4</v>
      </c>
      <c r="N322" s="25">
        <f>I322/'Table 1.1'!I322</f>
        <v>-1.8791050499488697E-2</v>
      </c>
      <c r="O322" s="92">
        <f t="shared" si="8"/>
        <v>236</v>
      </c>
      <c r="P322" s="93">
        <f t="shared" si="9"/>
        <v>240</v>
      </c>
      <c r="Q322" s="1"/>
      <c r="R322" s="1"/>
      <c r="S322" s="1"/>
      <c r="T322" s="1"/>
      <c r="U322" s="1"/>
      <c r="V322" s="1"/>
      <c r="W322" s="1"/>
    </row>
    <row r="323" spans="1:23" ht="11.25" customHeight="1" x14ac:dyDescent="0.2">
      <c r="A323" s="1"/>
      <c r="B323" s="15">
        <v>116555003</v>
      </c>
      <c r="C323" s="16" t="s">
        <v>482</v>
      </c>
      <c r="D323" s="17" t="s">
        <v>483</v>
      </c>
      <c r="E323" s="22">
        <f>'Table 1.1'!E323-'Table 1.1'!F323</f>
        <v>81.54300000000012</v>
      </c>
      <c r="F323" s="23">
        <f>'Table 1.1'!F323-'Table 1.1'!G323</f>
        <v>-62.172000000000025</v>
      </c>
      <c r="G323" s="23">
        <f>'Table 1.1'!G323-'Table 1.1'!H323</f>
        <v>-624.48899999999958</v>
      </c>
      <c r="H323" s="23">
        <f>'Table 1.1'!H323-'Table 1.1'!I323</f>
        <v>-2.7690000000002328</v>
      </c>
      <c r="I323" s="24">
        <f>'Table 1.1'!E323-'Table 1.1'!I323</f>
        <v>-607.88699999999972</v>
      </c>
      <c r="J323" s="62">
        <f>E323/'Table 1.1'!F323</f>
        <v>2.2415902224739086E-2</v>
      </c>
      <c r="K323" s="59">
        <f>F323/'Table 1.1'!G323</f>
        <v>-1.68036883139067E-2</v>
      </c>
      <c r="L323" s="59">
        <f>G323/'Table 1.1'!H323</f>
        <v>-0.14441085461513531</v>
      </c>
      <c r="M323" s="63">
        <f>H323/'Table 1.1'!I323</f>
        <v>-6.3991162795002559E-4</v>
      </c>
      <c r="N323" s="25">
        <f>I323/'Table 1.1'!I323</f>
        <v>-0.14048174784385134</v>
      </c>
      <c r="O323" s="92">
        <f t="shared" si="8"/>
        <v>436</v>
      </c>
      <c r="P323" s="93">
        <f t="shared" si="9"/>
        <v>390</v>
      </c>
      <c r="Q323" s="1"/>
      <c r="R323" s="1"/>
      <c r="S323" s="1"/>
      <c r="T323" s="1"/>
      <c r="U323" s="1"/>
      <c r="V323" s="1"/>
      <c r="W323" s="1"/>
    </row>
    <row r="324" spans="1:23" ht="11.25" customHeight="1" x14ac:dyDescent="0.2">
      <c r="A324" s="1"/>
      <c r="B324" s="15">
        <v>116557103</v>
      </c>
      <c r="C324" s="16" t="s">
        <v>484</v>
      </c>
      <c r="D324" s="17" t="s">
        <v>483</v>
      </c>
      <c r="E324" s="22">
        <f>'Table 1.1'!E324-'Table 1.1'!F324</f>
        <v>-439.88000000000011</v>
      </c>
      <c r="F324" s="23">
        <f>'Table 1.1'!F324-'Table 1.1'!G324</f>
        <v>-201.654</v>
      </c>
      <c r="G324" s="23">
        <f>'Table 1.1'!G324-'Table 1.1'!H324</f>
        <v>4.2399999999997817</v>
      </c>
      <c r="H324" s="23">
        <f>'Table 1.1'!H324-'Table 1.1'!I324</f>
        <v>-6.3559999999997672</v>
      </c>
      <c r="I324" s="24">
        <f>'Table 1.1'!E324-'Table 1.1'!I324</f>
        <v>-643.65000000000009</v>
      </c>
      <c r="J324" s="62">
        <f>E324/'Table 1.1'!F324</f>
        <v>-0.12092202909737872</v>
      </c>
      <c r="K324" s="59">
        <f>F324/'Table 1.1'!G324</f>
        <v>-5.2522679502105818E-2</v>
      </c>
      <c r="L324" s="59">
        <f>G324/'Table 1.1'!H324</f>
        <v>1.1055687812407354E-3</v>
      </c>
      <c r="M324" s="63">
        <f>H324/'Table 1.1'!I324</f>
        <v>-1.6545680499681027E-3</v>
      </c>
      <c r="N324" s="25">
        <f>I324/'Table 1.1'!I324</f>
        <v>-0.1675523482319082</v>
      </c>
      <c r="O324" s="92">
        <f t="shared" si="8"/>
        <v>444</v>
      </c>
      <c r="P324" s="93">
        <f t="shared" si="9"/>
        <v>420</v>
      </c>
      <c r="Q324" s="1"/>
      <c r="R324" s="1"/>
      <c r="S324" s="1"/>
      <c r="T324" s="1"/>
      <c r="U324" s="1"/>
      <c r="V324" s="1"/>
      <c r="W324" s="1"/>
    </row>
    <row r="325" spans="1:23" ht="11.25" customHeight="1" x14ac:dyDescent="0.2">
      <c r="A325" s="1"/>
      <c r="B325" s="15">
        <v>116604003</v>
      </c>
      <c r="C325" s="16" t="s">
        <v>510</v>
      </c>
      <c r="D325" s="17" t="s">
        <v>511</v>
      </c>
      <c r="E325" s="22">
        <f>'Table 1.1'!E325-'Table 1.1'!F325</f>
        <v>-366.72800000000007</v>
      </c>
      <c r="F325" s="23">
        <f>'Table 1.1'!F325-'Table 1.1'!G325</f>
        <v>-165.72400000000016</v>
      </c>
      <c r="G325" s="23">
        <f>'Table 1.1'!G325-'Table 1.1'!H325</f>
        <v>-217.60899999999992</v>
      </c>
      <c r="H325" s="23">
        <f>'Table 1.1'!H325-'Table 1.1'!I325</f>
        <v>-0.99200000000018917</v>
      </c>
      <c r="I325" s="24">
        <f>'Table 1.1'!E325-'Table 1.1'!I325</f>
        <v>-751.05300000000034</v>
      </c>
      <c r="J325" s="62">
        <f>E325/'Table 1.1'!F325</f>
        <v>-0.11285831008584518</v>
      </c>
      <c r="K325" s="59">
        <f>F325/'Table 1.1'!G325</f>
        <v>-4.8525714171936567E-2</v>
      </c>
      <c r="L325" s="59">
        <f>G325/'Table 1.1'!H325</f>
        <v>-5.9901376023043434E-2</v>
      </c>
      <c r="M325" s="63">
        <f>H325/'Table 1.1'!I325</f>
        <v>-2.7299396221020238E-4</v>
      </c>
      <c r="N325" s="25">
        <f>I325/'Table 1.1'!I325</f>
        <v>-0.20668642570546381</v>
      </c>
      <c r="O325" s="92">
        <f t="shared" ref="O325:O388" si="10">_xlfn.RANK.EQ(I325, I$5:I$504)</f>
        <v>460</v>
      </c>
      <c r="P325" s="93">
        <f t="shared" ref="P325:P388" si="11">_xlfn.RANK.EQ(N325, N$5:N$504)</f>
        <v>453</v>
      </c>
      <c r="Q325" s="1"/>
      <c r="R325" s="1"/>
      <c r="S325" s="1"/>
      <c r="T325" s="1"/>
      <c r="U325" s="1"/>
      <c r="V325" s="1"/>
      <c r="W325" s="1"/>
    </row>
    <row r="326" spans="1:23" ht="11.25" customHeight="1" x14ac:dyDescent="0.2">
      <c r="A326" s="1"/>
      <c r="B326" s="15">
        <v>116605003</v>
      </c>
      <c r="C326" s="16" t="s">
        <v>512</v>
      </c>
      <c r="D326" s="17" t="s">
        <v>511</v>
      </c>
      <c r="E326" s="22">
        <f>'Table 1.1'!E326-'Table 1.1'!F326</f>
        <v>-135.52799999999979</v>
      </c>
      <c r="F326" s="23">
        <f>'Table 1.1'!F326-'Table 1.1'!G326</f>
        <v>-73.263000000000375</v>
      </c>
      <c r="G326" s="23">
        <f>'Table 1.1'!G326-'Table 1.1'!H326</f>
        <v>-70.646999999999935</v>
      </c>
      <c r="H326" s="23">
        <f>'Table 1.1'!H326-'Table 1.1'!I326</f>
        <v>0.37699999999995271</v>
      </c>
      <c r="I326" s="24">
        <f>'Table 1.1'!E326-'Table 1.1'!I326</f>
        <v>-279.06100000000015</v>
      </c>
      <c r="J326" s="62">
        <f>E326/'Table 1.1'!F326</f>
        <v>-5.3840347685144646E-2</v>
      </c>
      <c r="K326" s="59">
        <f>F326/'Table 1.1'!G326</f>
        <v>-2.828159845094539E-2</v>
      </c>
      <c r="L326" s="59">
        <f>G326/'Table 1.1'!H326</f>
        <v>-2.6547744755047641E-2</v>
      </c>
      <c r="M326" s="63">
        <f>H326/'Table 1.1'!I326</f>
        <v>1.4168921354216371E-4</v>
      </c>
      <c r="N326" s="25">
        <f>I326/'Table 1.1'!I326</f>
        <v>-0.10488046053128575</v>
      </c>
      <c r="O326" s="92">
        <f t="shared" si="10"/>
        <v>354</v>
      </c>
      <c r="P326" s="93">
        <f t="shared" si="11"/>
        <v>349</v>
      </c>
      <c r="Q326" s="1"/>
      <c r="R326" s="1"/>
      <c r="S326" s="1"/>
      <c r="T326" s="1"/>
      <c r="U326" s="1"/>
      <c r="V326" s="1"/>
      <c r="W326" s="1"/>
    </row>
    <row r="327" spans="1:23" ht="11.25" customHeight="1" x14ac:dyDescent="0.2">
      <c r="A327" s="1"/>
      <c r="B327" s="15">
        <v>117080503</v>
      </c>
      <c r="C327" s="16" t="s">
        <v>114</v>
      </c>
      <c r="D327" s="17" t="s">
        <v>115</v>
      </c>
      <c r="E327" s="22">
        <f>'Table 1.1'!E327-'Table 1.1'!F327</f>
        <v>-184.01999999999998</v>
      </c>
      <c r="F327" s="23">
        <f>'Table 1.1'!F327-'Table 1.1'!G327</f>
        <v>-480.33199999999988</v>
      </c>
      <c r="G327" s="23">
        <f>'Table 1.1'!G327-'Table 1.1'!H327</f>
        <v>169.70299999999997</v>
      </c>
      <c r="H327" s="23">
        <f>'Table 1.1'!H327-'Table 1.1'!I327</f>
        <v>-0.88500000000021828</v>
      </c>
      <c r="I327" s="24">
        <f>'Table 1.1'!E327-'Table 1.1'!I327</f>
        <v>-495.53400000000011</v>
      </c>
      <c r="J327" s="62">
        <f>E327/'Table 1.1'!F327</f>
        <v>-5.3750014239284827E-2</v>
      </c>
      <c r="K327" s="59">
        <f>F327/'Table 1.1'!G327</f>
        <v>-0.12303715279796737</v>
      </c>
      <c r="L327" s="59">
        <f>G327/'Table 1.1'!H327</f>
        <v>4.5444929324609772E-2</v>
      </c>
      <c r="M327" s="63">
        <f>H327/'Table 1.1'!I327</f>
        <v>-2.3693884648537183E-4</v>
      </c>
      <c r="N327" s="25">
        <f>I327/'Table 1.1'!I327</f>
        <v>-0.13266808401610544</v>
      </c>
      <c r="O327" s="92">
        <f t="shared" si="10"/>
        <v>415</v>
      </c>
      <c r="P327" s="93">
        <f t="shared" si="11"/>
        <v>380</v>
      </c>
      <c r="Q327" s="1"/>
      <c r="R327" s="1"/>
      <c r="S327" s="1"/>
      <c r="T327" s="1"/>
      <c r="U327" s="1"/>
      <c r="V327" s="1"/>
      <c r="W327" s="1"/>
    </row>
    <row r="328" spans="1:23" ht="11.25" customHeight="1" x14ac:dyDescent="0.2">
      <c r="A328" s="1"/>
      <c r="B328" s="15">
        <v>117081003</v>
      </c>
      <c r="C328" s="16" t="s">
        <v>116</v>
      </c>
      <c r="D328" s="17" t="s">
        <v>115</v>
      </c>
      <c r="E328" s="22">
        <f>'Table 1.1'!E328-'Table 1.1'!F328</f>
        <v>-21.035999999999831</v>
      </c>
      <c r="F328" s="23">
        <f>'Table 1.1'!F328-'Table 1.1'!G328</f>
        <v>-30.975000000000136</v>
      </c>
      <c r="G328" s="23">
        <f>'Table 1.1'!G328-'Table 1.1'!H328</f>
        <v>-180.80999999999995</v>
      </c>
      <c r="H328" s="23">
        <f>'Table 1.1'!H328-'Table 1.1'!I328</f>
        <v>0.71499999999991815</v>
      </c>
      <c r="I328" s="24">
        <f>'Table 1.1'!E328-'Table 1.1'!I328</f>
        <v>-232.10599999999999</v>
      </c>
      <c r="J328" s="62">
        <f>E328/'Table 1.1'!F328</f>
        <v>-1.3190583744154239E-2</v>
      </c>
      <c r="K328" s="59">
        <f>F328/'Table 1.1'!G328</f>
        <v>-1.9052756606339684E-2</v>
      </c>
      <c r="L328" s="59">
        <f>G328/'Table 1.1'!H328</f>
        <v>-0.10008530028634545</v>
      </c>
      <c r="M328" s="63">
        <f>H328/'Table 1.1'!I328</f>
        <v>3.9593674758169484E-4</v>
      </c>
      <c r="N328" s="25">
        <f>I328/'Table 1.1'!I328</f>
        <v>-0.12853048214574458</v>
      </c>
      <c r="O328" s="92">
        <f t="shared" si="10"/>
        <v>336</v>
      </c>
      <c r="P328" s="93">
        <f t="shared" si="11"/>
        <v>376</v>
      </c>
      <c r="Q328" s="1"/>
      <c r="R328" s="1"/>
      <c r="S328" s="1"/>
      <c r="T328" s="1"/>
      <c r="U328" s="1"/>
      <c r="V328" s="1"/>
      <c r="W328" s="1"/>
    </row>
    <row r="329" spans="1:23" ht="11.25" customHeight="1" x14ac:dyDescent="0.2">
      <c r="A329" s="1"/>
      <c r="B329" s="15">
        <v>117083004</v>
      </c>
      <c r="C329" s="16" t="s">
        <v>117</v>
      </c>
      <c r="D329" s="17" t="s">
        <v>115</v>
      </c>
      <c r="E329" s="22">
        <f>'Table 1.1'!E329-'Table 1.1'!F329</f>
        <v>-33.274000000000115</v>
      </c>
      <c r="F329" s="23">
        <f>'Table 1.1'!F329-'Table 1.1'!G329</f>
        <v>25.324000000000069</v>
      </c>
      <c r="G329" s="23">
        <f>'Table 1.1'!G329-'Table 1.1'!H329</f>
        <v>-76.055000000000064</v>
      </c>
      <c r="H329" s="23">
        <f>'Table 1.1'!H329-'Table 1.1'!I329</f>
        <v>-0.13199999999983447</v>
      </c>
      <c r="I329" s="24">
        <f>'Table 1.1'!E329-'Table 1.1'!I329</f>
        <v>-84.136999999999944</v>
      </c>
      <c r="J329" s="62">
        <f>E329/'Table 1.1'!F329</f>
        <v>-2.5704212295750709E-2</v>
      </c>
      <c r="K329" s="59">
        <f>F329/'Table 1.1'!G329</f>
        <v>1.9953166316307065E-2</v>
      </c>
      <c r="L329" s="59">
        <f>G329/'Table 1.1'!H329</f>
        <v>-5.6536926481552972E-2</v>
      </c>
      <c r="M329" s="63">
        <f>H329/'Table 1.1'!I329</f>
        <v>-9.8115075604232393E-5</v>
      </c>
      <c r="N329" s="25">
        <f>I329/'Table 1.1'!I329</f>
        <v>-6.2538697849421565E-2</v>
      </c>
      <c r="O329" s="92">
        <f t="shared" si="10"/>
        <v>262</v>
      </c>
      <c r="P329" s="93">
        <f t="shared" si="11"/>
        <v>292</v>
      </c>
      <c r="Q329" s="1"/>
      <c r="R329" s="1"/>
      <c r="S329" s="1"/>
      <c r="T329" s="1"/>
      <c r="U329" s="1"/>
      <c r="V329" s="1"/>
      <c r="W329" s="1"/>
    </row>
    <row r="330" spans="1:23" ht="11.25" customHeight="1" x14ac:dyDescent="0.2">
      <c r="A330" s="1"/>
      <c r="B330" s="15">
        <v>117086003</v>
      </c>
      <c r="C330" s="16" t="s">
        <v>118</v>
      </c>
      <c r="D330" s="17" t="s">
        <v>115</v>
      </c>
      <c r="E330" s="22">
        <f>'Table 1.1'!E330-'Table 1.1'!F330</f>
        <v>684.35699999999997</v>
      </c>
      <c r="F330" s="23">
        <f>'Table 1.1'!F330-'Table 1.1'!G330</f>
        <v>-221.69700000000012</v>
      </c>
      <c r="G330" s="23">
        <f>'Table 1.1'!G330-'Table 1.1'!H330</f>
        <v>-44.119999999999891</v>
      </c>
      <c r="H330" s="23">
        <f>'Table 1.1'!H330-'Table 1.1'!I330</f>
        <v>0</v>
      </c>
      <c r="I330" s="24">
        <f>'Table 1.1'!E330-'Table 1.1'!I330</f>
        <v>418.53999999999996</v>
      </c>
      <c r="J330" s="62">
        <f>E330/'Table 1.1'!F330</f>
        <v>0.45286715878146994</v>
      </c>
      <c r="K330" s="59">
        <f>F330/'Table 1.1'!G330</f>
        <v>-0.12793690438130684</v>
      </c>
      <c r="L330" s="59">
        <f>G330/'Table 1.1'!H330</f>
        <v>-2.4828613908300642E-2</v>
      </c>
      <c r="M330" s="63">
        <f>H330/'Table 1.1'!I330</f>
        <v>0</v>
      </c>
      <c r="N330" s="25">
        <f>I330/'Table 1.1'!I330</f>
        <v>0.23553418098776463</v>
      </c>
      <c r="O330" s="92">
        <f t="shared" si="10"/>
        <v>69</v>
      </c>
      <c r="P330" s="93">
        <f t="shared" si="11"/>
        <v>32</v>
      </c>
      <c r="Q330" s="1"/>
      <c r="R330" s="1"/>
      <c r="S330" s="1"/>
      <c r="T330" s="1"/>
      <c r="U330" s="1"/>
      <c r="V330" s="1"/>
      <c r="W330" s="1"/>
    </row>
    <row r="331" spans="1:23" ht="11.25" customHeight="1" x14ac:dyDescent="0.2">
      <c r="A331" s="1"/>
      <c r="B331" s="15">
        <v>117086503</v>
      </c>
      <c r="C331" s="16" t="s">
        <v>119</v>
      </c>
      <c r="D331" s="17" t="s">
        <v>115</v>
      </c>
      <c r="E331" s="22">
        <f>'Table 1.1'!E331-'Table 1.1'!F331</f>
        <v>285.95499999999993</v>
      </c>
      <c r="F331" s="23">
        <f>'Table 1.1'!F331-'Table 1.1'!G331</f>
        <v>-62.967000000000098</v>
      </c>
      <c r="G331" s="23">
        <f>'Table 1.1'!G331-'Table 1.1'!H331</f>
        <v>190.63000000000011</v>
      </c>
      <c r="H331" s="23">
        <f>'Table 1.1'!H331-'Table 1.1'!I331</f>
        <v>21.774999999999636</v>
      </c>
      <c r="I331" s="24">
        <f>'Table 1.1'!E331-'Table 1.1'!I331</f>
        <v>435.39299999999957</v>
      </c>
      <c r="J331" s="62">
        <f>E331/'Table 1.1'!F331</f>
        <v>0.12314844522154056</v>
      </c>
      <c r="K331" s="59">
        <f>F331/'Table 1.1'!G331</f>
        <v>-2.6401235722234236E-2</v>
      </c>
      <c r="L331" s="59">
        <f>G331/'Table 1.1'!H331</f>
        <v>8.687223497201027E-2</v>
      </c>
      <c r="M331" s="63">
        <f>H331/'Table 1.1'!I331</f>
        <v>1.0022567461889911E-2</v>
      </c>
      <c r="N331" s="25">
        <f>I331/'Table 1.1'!I331</f>
        <v>0.20040209942294845</v>
      </c>
      <c r="O331" s="92">
        <f t="shared" si="10"/>
        <v>68</v>
      </c>
      <c r="P331" s="93">
        <f t="shared" si="11"/>
        <v>42</v>
      </c>
      <c r="Q331" s="1"/>
      <c r="R331" s="1"/>
      <c r="S331" s="1"/>
      <c r="T331" s="1"/>
      <c r="U331" s="1"/>
      <c r="V331" s="1"/>
      <c r="W331" s="1"/>
    </row>
    <row r="332" spans="1:23" ht="11.25" customHeight="1" x14ac:dyDescent="0.2">
      <c r="A332" s="1"/>
      <c r="B332" s="15">
        <v>117086653</v>
      </c>
      <c r="C332" s="16" t="s">
        <v>120</v>
      </c>
      <c r="D332" s="17" t="s">
        <v>115</v>
      </c>
      <c r="E332" s="22">
        <f>'Table 1.1'!E332-'Table 1.1'!F332</f>
        <v>95.105999999999995</v>
      </c>
      <c r="F332" s="23">
        <f>'Table 1.1'!F332-'Table 1.1'!G332</f>
        <v>41.772999999999911</v>
      </c>
      <c r="G332" s="23">
        <f>'Table 1.1'!G332-'Table 1.1'!H332</f>
        <v>-171.57099999999991</v>
      </c>
      <c r="H332" s="23">
        <f>'Table 1.1'!H332-'Table 1.1'!I332</f>
        <v>-0.80500000000006366</v>
      </c>
      <c r="I332" s="24">
        <f>'Table 1.1'!E332-'Table 1.1'!I332</f>
        <v>-35.497000000000071</v>
      </c>
      <c r="J332" s="62">
        <f>E332/'Table 1.1'!F332</f>
        <v>5.0349565941064545E-2</v>
      </c>
      <c r="K332" s="59">
        <f>F332/'Table 1.1'!G332</f>
        <v>2.2614949264836797E-2</v>
      </c>
      <c r="L332" s="59">
        <f>G332/'Table 1.1'!H332</f>
        <v>-8.4990330468140043E-2</v>
      </c>
      <c r="M332" s="63">
        <f>H332/'Table 1.1'!I332</f>
        <v>-3.9861016272705983E-4</v>
      </c>
      <c r="N332" s="25">
        <f>I332/'Table 1.1'!I332</f>
        <v>-1.7576975088597954E-2</v>
      </c>
      <c r="O332" s="92">
        <f t="shared" si="10"/>
        <v>240</v>
      </c>
      <c r="P332" s="93">
        <f t="shared" si="11"/>
        <v>237</v>
      </c>
      <c r="Q332" s="1"/>
      <c r="R332" s="1"/>
      <c r="S332" s="1"/>
      <c r="T332" s="1"/>
      <c r="U332" s="1"/>
      <c r="V332" s="1"/>
      <c r="W332" s="1"/>
    </row>
    <row r="333" spans="1:23" ht="11.25" customHeight="1" x14ac:dyDescent="0.2">
      <c r="A333" s="1"/>
      <c r="B333" s="15">
        <v>117089003</v>
      </c>
      <c r="C333" s="16" t="s">
        <v>121</v>
      </c>
      <c r="D333" s="17" t="s">
        <v>115</v>
      </c>
      <c r="E333" s="22">
        <f>'Table 1.1'!E333-'Table 1.1'!F333</f>
        <v>349.02300000000014</v>
      </c>
      <c r="F333" s="23">
        <f>'Table 1.1'!F333-'Table 1.1'!G333</f>
        <v>44.730999999999995</v>
      </c>
      <c r="G333" s="23">
        <f>'Table 1.1'!G333-'Table 1.1'!H333</f>
        <v>-227.81999999999994</v>
      </c>
      <c r="H333" s="23">
        <f>'Table 1.1'!H333-'Table 1.1'!I333</f>
        <v>1.2149999999999181</v>
      </c>
      <c r="I333" s="24">
        <f>'Table 1.1'!E333-'Table 1.1'!I333</f>
        <v>167.14900000000011</v>
      </c>
      <c r="J333" s="62">
        <f>E333/'Table 1.1'!F333</f>
        <v>0.20230203384191464</v>
      </c>
      <c r="K333" s="59">
        <f>F333/'Table 1.1'!G333</f>
        <v>2.6617261500268365E-2</v>
      </c>
      <c r="L333" s="59">
        <f>G333/'Table 1.1'!H333</f>
        <v>-0.11938086699162517</v>
      </c>
      <c r="M333" s="63">
        <f>H333/'Table 1.1'!I333</f>
        <v>6.3708261257350339E-4</v>
      </c>
      <c r="N333" s="25">
        <f>I333/'Table 1.1'!I333</f>
        <v>8.7644215316095286E-2</v>
      </c>
      <c r="O333" s="92">
        <f t="shared" si="10"/>
        <v>134</v>
      </c>
      <c r="P333" s="93">
        <f t="shared" si="11"/>
        <v>114</v>
      </c>
      <c r="Q333" s="1"/>
      <c r="R333" s="1"/>
      <c r="S333" s="1"/>
      <c r="T333" s="1"/>
      <c r="U333" s="1"/>
      <c r="V333" s="1"/>
      <c r="W333" s="1"/>
    </row>
    <row r="334" spans="1:23" ht="11.25" customHeight="1" x14ac:dyDescent="0.2">
      <c r="A334" s="1"/>
      <c r="B334" s="15">
        <v>117412003</v>
      </c>
      <c r="C334" s="16" t="s">
        <v>377</v>
      </c>
      <c r="D334" s="17" t="s">
        <v>378</v>
      </c>
      <c r="E334" s="22">
        <f>'Table 1.1'!E334-'Table 1.1'!F334</f>
        <v>11.935000000000173</v>
      </c>
      <c r="F334" s="23">
        <f>'Table 1.1'!F334-'Table 1.1'!G334</f>
        <v>95.110999999999876</v>
      </c>
      <c r="G334" s="23">
        <f>'Table 1.1'!G334-'Table 1.1'!H334</f>
        <v>-97.356999999999971</v>
      </c>
      <c r="H334" s="23">
        <f>'Table 1.1'!H334-'Table 1.1'!I334</f>
        <v>0.98299999999994725</v>
      </c>
      <c r="I334" s="24">
        <f>'Table 1.1'!E334-'Table 1.1'!I334</f>
        <v>10.672000000000025</v>
      </c>
      <c r="J334" s="62">
        <f>E334/'Table 1.1'!F334</f>
        <v>6.7757216271270562E-3</v>
      </c>
      <c r="K334" s="59">
        <f>F334/'Table 1.1'!G334</f>
        <v>5.7078301051715526E-2</v>
      </c>
      <c r="L334" s="59">
        <f>G334/'Table 1.1'!H334</f>
        <v>-5.5200994283549965E-2</v>
      </c>
      <c r="M334" s="63">
        <f>H334/'Table 1.1'!I334</f>
        <v>5.5766753143897353E-4</v>
      </c>
      <c r="N334" s="25">
        <f>I334/'Table 1.1'!I334</f>
        <v>6.0543518774334275E-3</v>
      </c>
      <c r="O334" s="92">
        <f t="shared" si="10"/>
        <v>216</v>
      </c>
      <c r="P334" s="93">
        <f t="shared" si="11"/>
        <v>212</v>
      </c>
      <c r="Q334" s="1"/>
      <c r="R334" s="1"/>
      <c r="S334" s="1"/>
      <c r="T334" s="1"/>
      <c r="U334" s="1"/>
      <c r="V334" s="1"/>
      <c r="W334" s="1"/>
    </row>
    <row r="335" spans="1:23" ht="11.25" customHeight="1" x14ac:dyDescent="0.2">
      <c r="A335" s="1"/>
      <c r="B335" s="15">
        <v>117414003</v>
      </c>
      <c r="C335" s="16" t="s">
        <v>379</v>
      </c>
      <c r="D335" s="17" t="s">
        <v>378</v>
      </c>
      <c r="E335" s="22">
        <f>'Table 1.1'!E335-'Table 1.1'!F335</f>
        <v>-8.3769999999999527</v>
      </c>
      <c r="F335" s="23">
        <f>'Table 1.1'!F335-'Table 1.1'!G335</f>
        <v>21.958999999999833</v>
      </c>
      <c r="G335" s="23">
        <f>'Table 1.1'!G335-'Table 1.1'!H335</f>
        <v>-186.38299999999981</v>
      </c>
      <c r="H335" s="23">
        <f>'Table 1.1'!H335-'Table 1.1'!I335</f>
        <v>-0.60500000000001819</v>
      </c>
      <c r="I335" s="24">
        <f>'Table 1.1'!E335-'Table 1.1'!I335</f>
        <v>-173.40599999999995</v>
      </c>
      <c r="J335" s="62">
        <f>E335/'Table 1.1'!F335</f>
        <v>-2.8481378475598402E-3</v>
      </c>
      <c r="K335" s="59">
        <f>F335/'Table 1.1'!G335</f>
        <v>7.5221091913329546E-3</v>
      </c>
      <c r="L335" s="59">
        <f>G335/'Table 1.1'!H335</f>
        <v>-6.0014283671921131E-2</v>
      </c>
      <c r="M335" s="63">
        <f>H335/'Table 1.1'!I335</f>
        <v>-1.9476867437221492E-4</v>
      </c>
      <c r="N335" s="25">
        <f>I335/'Table 1.1'!I335</f>
        <v>-5.5824887187086406E-2</v>
      </c>
      <c r="O335" s="92">
        <f t="shared" si="10"/>
        <v>305</v>
      </c>
      <c r="P335" s="93">
        <f t="shared" si="11"/>
        <v>281</v>
      </c>
      <c r="Q335" s="1"/>
      <c r="R335" s="1"/>
      <c r="S335" s="1"/>
      <c r="T335" s="1"/>
      <c r="U335" s="1"/>
      <c r="V335" s="1"/>
      <c r="W335" s="1"/>
    </row>
    <row r="336" spans="1:23" ht="11.25" customHeight="1" x14ac:dyDescent="0.2">
      <c r="A336" s="1"/>
      <c r="B336" s="15">
        <v>117414203</v>
      </c>
      <c r="C336" s="16" t="s">
        <v>380</v>
      </c>
      <c r="D336" s="17" t="s">
        <v>378</v>
      </c>
      <c r="E336" s="22">
        <f>'Table 1.1'!E336-'Table 1.1'!F336</f>
        <v>-265.73599999999988</v>
      </c>
      <c r="F336" s="23">
        <f>'Table 1.1'!F336-'Table 1.1'!G336</f>
        <v>32.27599999999984</v>
      </c>
      <c r="G336" s="23">
        <f>'Table 1.1'!G336-'Table 1.1'!H336</f>
        <v>484.29100000000017</v>
      </c>
      <c r="H336" s="23">
        <f>'Table 1.1'!H336-'Table 1.1'!I336</f>
        <v>4.9999999999727152E-2</v>
      </c>
      <c r="I336" s="24">
        <f>'Table 1.1'!E336-'Table 1.1'!I336</f>
        <v>250.88099999999986</v>
      </c>
      <c r="J336" s="62">
        <f>E336/'Table 1.1'!F336</f>
        <v>-9.4934194544077463E-2</v>
      </c>
      <c r="K336" s="59">
        <f>F336/'Table 1.1'!G336</f>
        <v>1.1665107752981274E-2</v>
      </c>
      <c r="L336" s="59">
        <f>G336/'Table 1.1'!H336</f>
        <v>0.21216703985335983</v>
      </c>
      <c r="M336" s="63">
        <f>H336/'Table 1.1'!I336</f>
        <v>2.1905392362696848E-5</v>
      </c>
      <c r="N336" s="25">
        <f>I336/'Table 1.1'!I336</f>
        <v>0.10991293482751469</v>
      </c>
      <c r="O336" s="92">
        <f t="shared" si="10"/>
        <v>107</v>
      </c>
      <c r="P336" s="93">
        <f t="shared" si="11"/>
        <v>93</v>
      </c>
      <c r="Q336" s="1"/>
      <c r="R336" s="1"/>
      <c r="S336" s="1"/>
      <c r="T336" s="1"/>
      <c r="U336" s="1"/>
      <c r="V336" s="1"/>
      <c r="W336" s="1"/>
    </row>
    <row r="337" spans="1:23" ht="11.25" customHeight="1" x14ac:dyDescent="0.2">
      <c r="A337" s="1"/>
      <c r="B337" s="15">
        <v>117415004</v>
      </c>
      <c r="C337" s="16" t="s">
        <v>381</v>
      </c>
      <c r="D337" s="17" t="s">
        <v>378</v>
      </c>
      <c r="E337" s="22">
        <f>'Table 1.1'!E337-'Table 1.1'!F337</f>
        <v>41.993999999999915</v>
      </c>
      <c r="F337" s="23">
        <f>'Table 1.1'!F337-'Table 1.1'!G337</f>
        <v>20.531000000000176</v>
      </c>
      <c r="G337" s="23">
        <f>'Table 1.1'!G337-'Table 1.1'!H337</f>
        <v>-10.339000000000169</v>
      </c>
      <c r="H337" s="23">
        <f>'Table 1.1'!H337-'Table 1.1'!I337</f>
        <v>1.5110000000001946</v>
      </c>
      <c r="I337" s="24">
        <f>'Table 1.1'!E337-'Table 1.1'!I337</f>
        <v>53.697000000000116</v>
      </c>
      <c r="J337" s="62">
        <f>E337/'Table 1.1'!F337</f>
        <v>2.9772505558328353E-2</v>
      </c>
      <c r="K337" s="59">
        <f>F337/'Table 1.1'!G337</f>
        <v>1.477087552564286E-2</v>
      </c>
      <c r="L337" s="59">
        <f>G337/'Table 1.1'!H337</f>
        <v>-7.3833967481348114E-3</v>
      </c>
      <c r="M337" s="63">
        <f>H337/'Table 1.1'!I337</f>
        <v>1.0802170156700775E-3</v>
      </c>
      <c r="N337" s="25">
        <f>I337/'Table 1.1'!I337</f>
        <v>3.8388096022785444E-2</v>
      </c>
      <c r="O337" s="92">
        <f t="shared" si="10"/>
        <v>190</v>
      </c>
      <c r="P337" s="93">
        <f t="shared" si="11"/>
        <v>166</v>
      </c>
      <c r="Q337" s="1"/>
      <c r="R337" s="1"/>
      <c r="S337" s="1"/>
      <c r="T337" s="1"/>
      <c r="U337" s="1"/>
      <c r="V337" s="1"/>
      <c r="W337" s="1"/>
    </row>
    <row r="338" spans="1:23" ht="11.25" customHeight="1" x14ac:dyDescent="0.2">
      <c r="A338" s="1"/>
      <c r="B338" s="15">
        <v>117415103</v>
      </c>
      <c r="C338" s="16" t="s">
        <v>382</v>
      </c>
      <c r="D338" s="17" t="s">
        <v>378</v>
      </c>
      <c r="E338" s="22">
        <f>'Table 1.1'!E338-'Table 1.1'!F338</f>
        <v>44.336999999999989</v>
      </c>
      <c r="F338" s="23">
        <f>'Table 1.1'!F338-'Table 1.1'!G338</f>
        <v>-95.981999999999971</v>
      </c>
      <c r="G338" s="23">
        <f>'Table 1.1'!G338-'Table 1.1'!H338</f>
        <v>-220.71599999999989</v>
      </c>
      <c r="H338" s="23">
        <f>'Table 1.1'!H338-'Table 1.1'!I338</f>
        <v>-2.2580000000002656</v>
      </c>
      <c r="I338" s="24">
        <f>'Table 1.1'!E338-'Table 1.1'!I338</f>
        <v>-274.61900000000014</v>
      </c>
      <c r="J338" s="62">
        <f>E338/'Table 1.1'!F338</f>
        <v>2.186692234054043E-2</v>
      </c>
      <c r="K338" s="59">
        <f>F338/'Table 1.1'!G338</f>
        <v>-4.5198522296232974E-2</v>
      </c>
      <c r="L338" s="59">
        <f>G338/'Table 1.1'!H338</f>
        <v>-9.4150829188139093E-2</v>
      </c>
      <c r="M338" s="63">
        <f>H338/'Table 1.1'!I338</f>
        <v>-9.6226825976481335E-4</v>
      </c>
      <c r="N338" s="25">
        <f>I338/'Table 1.1'!I338</f>
        <v>-0.117031508958513</v>
      </c>
      <c r="O338" s="92">
        <f t="shared" si="10"/>
        <v>352</v>
      </c>
      <c r="P338" s="93">
        <f t="shared" si="11"/>
        <v>368</v>
      </c>
      <c r="Q338" s="1"/>
      <c r="R338" s="1"/>
      <c r="S338" s="1"/>
      <c r="T338" s="1"/>
      <c r="U338" s="1"/>
      <c r="V338" s="1"/>
      <c r="W338" s="1"/>
    </row>
    <row r="339" spans="1:23" ht="11.25" customHeight="1" x14ac:dyDescent="0.2">
      <c r="A339" s="1"/>
      <c r="B339" s="15">
        <v>117415303</v>
      </c>
      <c r="C339" s="16" t="s">
        <v>383</v>
      </c>
      <c r="D339" s="17" t="s">
        <v>378</v>
      </c>
      <c r="E339" s="22">
        <f>'Table 1.1'!E339-'Table 1.1'!F339</f>
        <v>-46.723999999999933</v>
      </c>
      <c r="F339" s="23">
        <f>'Table 1.1'!F339-'Table 1.1'!G339</f>
        <v>-13.869999999999891</v>
      </c>
      <c r="G339" s="23">
        <f>'Table 1.1'!G339-'Table 1.1'!H339</f>
        <v>66.715999999999894</v>
      </c>
      <c r="H339" s="23">
        <f>'Table 1.1'!H339-'Table 1.1'!I339</f>
        <v>-1.0009999999999764</v>
      </c>
      <c r="I339" s="24">
        <f>'Table 1.1'!E339-'Table 1.1'!I339</f>
        <v>5.1210000000000946</v>
      </c>
      <c r="J339" s="62">
        <f>E339/'Table 1.1'!F339</f>
        <v>-3.3071328720825251E-2</v>
      </c>
      <c r="K339" s="59">
        <f>F339/'Table 1.1'!G339</f>
        <v>-9.7217695442963579E-3</v>
      </c>
      <c r="L339" s="59">
        <f>G339/'Table 1.1'!H339</f>
        <v>4.9056639845173999E-2</v>
      </c>
      <c r="M339" s="63">
        <f>H339/'Table 1.1'!I339</f>
        <v>-7.3549941953590528E-4</v>
      </c>
      <c r="N339" s="25">
        <f>I339/'Table 1.1'!I339</f>
        <v>3.7627297976458836E-3</v>
      </c>
      <c r="O339" s="92">
        <f t="shared" si="10"/>
        <v>218</v>
      </c>
      <c r="P339" s="93">
        <f t="shared" si="11"/>
        <v>218</v>
      </c>
      <c r="Q339" s="1"/>
      <c r="R339" s="1"/>
      <c r="S339" s="1"/>
      <c r="T339" s="1"/>
      <c r="U339" s="1"/>
      <c r="V339" s="1"/>
      <c r="W339" s="1"/>
    </row>
    <row r="340" spans="1:23" ht="11.25" customHeight="1" x14ac:dyDescent="0.2">
      <c r="A340" s="1"/>
      <c r="B340" s="15">
        <v>117416103</v>
      </c>
      <c r="C340" s="16" t="s">
        <v>384</v>
      </c>
      <c r="D340" s="17" t="s">
        <v>378</v>
      </c>
      <c r="E340" s="22">
        <f>'Table 1.1'!E340-'Table 1.1'!F340</f>
        <v>-280.9079999999999</v>
      </c>
      <c r="F340" s="23">
        <f>'Table 1.1'!F340-'Table 1.1'!G340</f>
        <v>-162.38600000000019</v>
      </c>
      <c r="G340" s="23">
        <f>'Table 1.1'!G340-'Table 1.1'!H340</f>
        <v>46.218000000000075</v>
      </c>
      <c r="H340" s="23">
        <f>'Table 1.1'!H340-'Table 1.1'!I340</f>
        <v>0</v>
      </c>
      <c r="I340" s="24">
        <f>'Table 1.1'!E340-'Table 1.1'!I340</f>
        <v>-397.07600000000002</v>
      </c>
      <c r="J340" s="62">
        <f>E340/'Table 1.1'!F340</f>
        <v>-0.14884435636849183</v>
      </c>
      <c r="K340" s="59">
        <f>F340/'Table 1.1'!G340</f>
        <v>-7.9226363967241253E-2</v>
      </c>
      <c r="L340" s="59">
        <f>G340/'Table 1.1'!H340</f>
        <v>2.3069458947364254E-2</v>
      </c>
      <c r="M340" s="63">
        <f>H340/'Table 1.1'!I340</f>
        <v>0</v>
      </c>
      <c r="N340" s="25">
        <f>I340/'Table 1.1'!I340</f>
        <v>-0.19819828813413809</v>
      </c>
      <c r="O340" s="92">
        <f t="shared" si="10"/>
        <v>396</v>
      </c>
      <c r="P340" s="93">
        <f t="shared" si="11"/>
        <v>450</v>
      </c>
      <c r="Q340" s="1"/>
      <c r="R340" s="1"/>
      <c r="S340" s="1"/>
      <c r="T340" s="1"/>
      <c r="U340" s="1"/>
      <c r="V340" s="1"/>
      <c r="W340" s="1"/>
    </row>
    <row r="341" spans="1:23" ht="11.25" customHeight="1" x14ac:dyDescent="0.2">
      <c r="A341" s="1"/>
      <c r="B341" s="15">
        <v>117417202</v>
      </c>
      <c r="C341" s="16" t="s">
        <v>385</v>
      </c>
      <c r="D341" s="17" t="s">
        <v>378</v>
      </c>
      <c r="E341" s="22">
        <f>'Table 1.1'!E341-'Table 1.1'!F341</f>
        <v>561.75799999999981</v>
      </c>
      <c r="F341" s="23">
        <f>'Table 1.1'!F341-'Table 1.1'!G341</f>
        <v>-299.78600000000006</v>
      </c>
      <c r="G341" s="23">
        <f>'Table 1.1'!G341-'Table 1.1'!H341</f>
        <v>-2006.1890000000003</v>
      </c>
      <c r="H341" s="23">
        <f>'Table 1.1'!H341-'Table 1.1'!I341</f>
        <v>6.3279999999995198</v>
      </c>
      <c r="I341" s="24">
        <f>'Table 1.1'!E341-'Table 1.1'!I341</f>
        <v>-1737.889000000001</v>
      </c>
      <c r="J341" s="62">
        <f>E341/'Table 1.1'!F341</f>
        <v>4.8375593523696067E-2</v>
      </c>
      <c r="K341" s="59">
        <f>F341/'Table 1.1'!G341</f>
        <v>-2.5166274743935055E-2</v>
      </c>
      <c r="L341" s="59">
        <f>G341/'Table 1.1'!H341</f>
        <v>-0.14413933037279214</v>
      </c>
      <c r="M341" s="63">
        <f>H341/'Table 1.1'!I341</f>
        <v>4.5485672767814833E-4</v>
      </c>
      <c r="N341" s="25">
        <f>I341/'Table 1.1'!I341</f>
        <v>-0.12491948539948007</v>
      </c>
      <c r="O341" s="92">
        <f t="shared" si="10"/>
        <v>492</v>
      </c>
      <c r="P341" s="93">
        <f t="shared" si="11"/>
        <v>375</v>
      </c>
      <c r="Q341" s="1"/>
      <c r="R341" s="1"/>
      <c r="S341" s="1"/>
      <c r="T341" s="1"/>
      <c r="U341" s="1"/>
      <c r="V341" s="1"/>
      <c r="W341" s="1"/>
    </row>
    <row r="342" spans="1:23" ht="11.25" customHeight="1" x14ac:dyDescent="0.2">
      <c r="A342" s="1"/>
      <c r="B342" s="15">
        <v>117576303</v>
      </c>
      <c r="C342" s="16" t="s">
        <v>497</v>
      </c>
      <c r="D342" s="17" t="s">
        <v>498</v>
      </c>
      <c r="E342" s="22">
        <f>'Table 1.1'!E342-'Table 1.1'!F342</f>
        <v>88.677999999999884</v>
      </c>
      <c r="F342" s="23">
        <f>'Table 1.1'!F342-'Table 1.1'!G342</f>
        <v>11.472999999999956</v>
      </c>
      <c r="G342" s="23">
        <f>'Table 1.1'!G342-'Table 1.1'!H342</f>
        <v>-359.13799999999992</v>
      </c>
      <c r="H342" s="23">
        <f>'Table 1.1'!H342-'Table 1.1'!I342</f>
        <v>-0.16499999999996362</v>
      </c>
      <c r="I342" s="24">
        <f>'Table 1.1'!E342-'Table 1.1'!I342</f>
        <v>-259.15200000000004</v>
      </c>
      <c r="J342" s="62">
        <f>E342/'Table 1.1'!F342</f>
        <v>6.7972647827363272E-2</v>
      </c>
      <c r="K342" s="59">
        <f>F342/'Table 1.1'!G342</f>
        <v>8.8722025457413384E-3</v>
      </c>
      <c r="L342" s="59">
        <f>G342/'Table 1.1'!H342</f>
        <v>-0.21735930636369905</v>
      </c>
      <c r="M342" s="63">
        <f>H342/'Table 1.1'!I342</f>
        <v>-9.9852158289250297E-5</v>
      </c>
      <c r="N342" s="25">
        <f>I342/'Table 1.1'!I342</f>
        <v>-0.1568296153029182</v>
      </c>
      <c r="O342" s="92">
        <f t="shared" si="10"/>
        <v>345</v>
      </c>
      <c r="P342" s="93">
        <f t="shared" si="11"/>
        <v>404</v>
      </c>
      <c r="Q342" s="1"/>
      <c r="R342" s="1"/>
      <c r="S342" s="1"/>
      <c r="T342" s="1"/>
      <c r="U342" s="1"/>
      <c r="V342" s="1"/>
      <c r="W342" s="1"/>
    </row>
    <row r="343" spans="1:23" ht="11.25" customHeight="1" x14ac:dyDescent="0.2">
      <c r="A343" s="1"/>
      <c r="B343" s="15">
        <v>117596003</v>
      </c>
      <c r="C343" s="16" t="s">
        <v>506</v>
      </c>
      <c r="D343" s="17" t="s">
        <v>507</v>
      </c>
      <c r="E343" s="22">
        <f>'Table 1.1'!E343-'Table 1.1'!F343</f>
        <v>400.13399999999956</v>
      </c>
      <c r="F343" s="23">
        <f>'Table 1.1'!F343-'Table 1.1'!G343</f>
        <v>-237.35699999999997</v>
      </c>
      <c r="G343" s="23">
        <f>'Table 1.1'!G343-'Table 1.1'!H343</f>
        <v>36.119000000000142</v>
      </c>
      <c r="H343" s="23">
        <f>'Table 1.1'!H343-'Table 1.1'!I343</f>
        <v>-0.3409999999998945</v>
      </c>
      <c r="I343" s="24">
        <f>'Table 1.1'!E343-'Table 1.1'!I343</f>
        <v>198.55499999999984</v>
      </c>
      <c r="J343" s="62">
        <f>E343/'Table 1.1'!F343</f>
        <v>0.11682382968585484</v>
      </c>
      <c r="K343" s="59">
        <f>F343/'Table 1.1'!G343</f>
        <v>-6.4808026729553297E-2</v>
      </c>
      <c r="L343" s="59">
        <f>G343/'Table 1.1'!H343</f>
        <v>9.9601692503524606E-3</v>
      </c>
      <c r="M343" s="63">
        <f>H343/'Table 1.1'!I343</f>
        <v>-9.40252599825721E-5</v>
      </c>
      <c r="N343" s="25">
        <f>I343/'Table 1.1'!I343</f>
        <v>5.4748344562596377E-2</v>
      </c>
      <c r="O343" s="92">
        <f t="shared" si="10"/>
        <v>124</v>
      </c>
      <c r="P343" s="93">
        <f t="shared" si="11"/>
        <v>148</v>
      </c>
      <c r="Q343" s="1"/>
      <c r="R343" s="1"/>
      <c r="S343" s="1"/>
      <c r="T343" s="1"/>
      <c r="U343" s="1"/>
      <c r="V343" s="1"/>
      <c r="W343" s="1"/>
    </row>
    <row r="344" spans="1:23" ht="11.25" customHeight="1" x14ac:dyDescent="0.2">
      <c r="A344" s="1"/>
      <c r="B344" s="15">
        <v>117597003</v>
      </c>
      <c r="C344" s="16" t="s">
        <v>508</v>
      </c>
      <c r="D344" s="17" t="s">
        <v>507</v>
      </c>
      <c r="E344" s="22">
        <f>'Table 1.1'!E344-'Table 1.1'!F344</f>
        <v>28.646999999999935</v>
      </c>
      <c r="F344" s="23">
        <f>'Table 1.1'!F344-'Table 1.1'!G344</f>
        <v>-142.10799999999972</v>
      </c>
      <c r="G344" s="23">
        <f>'Table 1.1'!G344-'Table 1.1'!H344</f>
        <v>-102.25700000000006</v>
      </c>
      <c r="H344" s="23">
        <f>'Table 1.1'!H344-'Table 1.1'!I344</f>
        <v>-1.6170000000001892</v>
      </c>
      <c r="I344" s="24">
        <f>'Table 1.1'!E344-'Table 1.1'!I344</f>
        <v>-217.33500000000004</v>
      </c>
      <c r="J344" s="62">
        <f>E344/'Table 1.1'!F344</f>
        <v>1.2273621161681698E-2</v>
      </c>
      <c r="K344" s="59">
        <f>F344/'Table 1.1'!G344</f>
        <v>-5.7390985478192137E-2</v>
      </c>
      <c r="L344" s="59">
        <f>G344/'Table 1.1'!H344</f>
        <v>-3.9659167815637268E-2</v>
      </c>
      <c r="M344" s="63">
        <f>H344/'Table 1.1'!I344</f>
        <v>-6.2674127097090597E-4</v>
      </c>
      <c r="N344" s="25">
        <f>I344/'Table 1.1'!I344</f>
        <v>-8.4237980288463785E-2</v>
      </c>
      <c r="O344" s="92">
        <f t="shared" si="10"/>
        <v>325</v>
      </c>
      <c r="P344" s="93">
        <f t="shared" si="11"/>
        <v>322</v>
      </c>
      <c r="Q344" s="1"/>
      <c r="R344" s="1"/>
      <c r="S344" s="1"/>
      <c r="T344" s="1"/>
      <c r="U344" s="1"/>
      <c r="V344" s="1"/>
      <c r="W344" s="1"/>
    </row>
    <row r="345" spans="1:23" ht="11.25" customHeight="1" x14ac:dyDescent="0.2">
      <c r="A345" s="1"/>
      <c r="B345" s="15">
        <v>117598503</v>
      </c>
      <c r="C345" s="16" t="s">
        <v>509</v>
      </c>
      <c r="D345" s="17" t="s">
        <v>507</v>
      </c>
      <c r="E345" s="22">
        <f>'Table 1.1'!E345-'Table 1.1'!F345</f>
        <v>58.797000000000025</v>
      </c>
      <c r="F345" s="23">
        <f>'Table 1.1'!F345-'Table 1.1'!G345</f>
        <v>-116.25500000000011</v>
      </c>
      <c r="G345" s="23">
        <f>'Table 1.1'!G345-'Table 1.1'!H345</f>
        <v>-317.16699999999992</v>
      </c>
      <c r="H345" s="23">
        <f>'Table 1.1'!H345-'Table 1.1'!I345</f>
        <v>0.60800000000017462</v>
      </c>
      <c r="I345" s="24">
        <f>'Table 1.1'!E345-'Table 1.1'!I345</f>
        <v>-374.01699999999983</v>
      </c>
      <c r="J345" s="62">
        <f>E345/'Table 1.1'!F345</f>
        <v>2.8124932733495502E-2</v>
      </c>
      <c r="K345" s="59">
        <f>F345/'Table 1.1'!G345</f>
        <v>-5.2679874208136641E-2</v>
      </c>
      <c r="L345" s="59">
        <f>G345/'Table 1.1'!H345</f>
        <v>-0.12566110681235676</v>
      </c>
      <c r="M345" s="63">
        <f>H345/'Table 1.1'!I345</f>
        <v>2.4094676225813668E-4</v>
      </c>
      <c r="N345" s="25">
        <f>I345/'Table 1.1'!I345</f>
        <v>-0.148220699308348</v>
      </c>
      <c r="O345" s="92">
        <f t="shared" si="10"/>
        <v>390</v>
      </c>
      <c r="P345" s="93">
        <f t="shared" si="11"/>
        <v>396</v>
      </c>
      <c r="Q345" s="1"/>
      <c r="R345" s="1"/>
      <c r="S345" s="1"/>
      <c r="T345" s="1"/>
      <c r="U345" s="1"/>
      <c r="V345" s="1"/>
      <c r="W345" s="1"/>
    </row>
    <row r="346" spans="1:23" ht="11.25" customHeight="1" x14ac:dyDescent="0.2">
      <c r="A346" s="1"/>
      <c r="B346" s="15">
        <v>118401403</v>
      </c>
      <c r="C346" s="16" t="s">
        <v>365</v>
      </c>
      <c r="D346" s="17" t="s">
        <v>366</v>
      </c>
      <c r="E346" s="22">
        <f>'Table 1.1'!E346-'Table 1.1'!F346</f>
        <v>55.091000000000122</v>
      </c>
      <c r="F346" s="23">
        <f>'Table 1.1'!F346-'Table 1.1'!G346</f>
        <v>-49.965000000000146</v>
      </c>
      <c r="G346" s="23">
        <f>'Table 1.1'!G346-'Table 1.1'!H346</f>
        <v>87.733000000000175</v>
      </c>
      <c r="H346" s="23">
        <f>'Table 1.1'!H346-'Table 1.1'!I346</f>
        <v>3.6999999999807187E-2</v>
      </c>
      <c r="I346" s="24">
        <f>'Table 1.1'!E346-'Table 1.1'!I346</f>
        <v>92.895999999999958</v>
      </c>
      <c r="J346" s="62">
        <f>E346/'Table 1.1'!F346</f>
        <v>3.1835252524844003E-2</v>
      </c>
      <c r="K346" s="59">
        <f>F346/'Table 1.1'!G346</f>
        <v>-2.8062846397688777E-2</v>
      </c>
      <c r="L346" s="59">
        <f>G346/'Table 1.1'!H346</f>
        <v>5.1829140414772649E-2</v>
      </c>
      <c r="M346" s="63">
        <f>H346/'Table 1.1'!I346</f>
        <v>2.185859497666281E-5</v>
      </c>
      <c r="N346" s="25">
        <f>I346/'Table 1.1'!I346</f>
        <v>5.4880433485477005E-2</v>
      </c>
      <c r="O346" s="92">
        <f t="shared" si="10"/>
        <v>168</v>
      </c>
      <c r="P346" s="93">
        <f t="shared" si="11"/>
        <v>147</v>
      </c>
      <c r="Q346" s="1"/>
      <c r="R346" s="1"/>
      <c r="S346" s="1"/>
      <c r="T346" s="1"/>
      <c r="U346" s="1"/>
      <c r="V346" s="1"/>
      <c r="W346" s="1"/>
    </row>
    <row r="347" spans="1:23" ht="11.25" customHeight="1" x14ac:dyDescent="0.2">
      <c r="A347" s="1"/>
      <c r="B347" s="15">
        <v>118401603</v>
      </c>
      <c r="C347" s="16" t="s">
        <v>367</v>
      </c>
      <c r="D347" s="17" t="s">
        <v>366</v>
      </c>
      <c r="E347" s="22">
        <f>'Table 1.1'!E347-'Table 1.1'!F347</f>
        <v>-304.72700000000032</v>
      </c>
      <c r="F347" s="23">
        <f>'Table 1.1'!F347-'Table 1.1'!G347</f>
        <v>69.130000000000109</v>
      </c>
      <c r="G347" s="23">
        <f>'Table 1.1'!G347-'Table 1.1'!H347</f>
        <v>194.56500000000005</v>
      </c>
      <c r="H347" s="23">
        <f>'Table 1.1'!H347-'Table 1.1'!I347</f>
        <v>0.46900000000005093</v>
      </c>
      <c r="I347" s="24">
        <f>'Table 1.1'!E347-'Table 1.1'!I347</f>
        <v>-40.563000000000102</v>
      </c>
      <c r="J347" s="62">
        <f>E347/'Table 1.1'!F347</f>
        <v>-0.12699836963044969</v>
      </c>
      <c r="K347" s="59">
        <f>F347/'Table 1.1'!G347</f>
        <v>2.9665377290559392E-2</v>
      </c>
      <c r="L347" s="59">
        <f>G347/'Table 1.1'!H347</f>
        <v>9.1098676303200621E-2</v>
      </c>
      <c r="M347" s="63">
        <f>H347/'Table 1.1'!I347</f>
        <v>2.1964209110512798E-4</v>
      </c>
      <c r="N347" s="25">
        <f>I347/'Table 1.1'!I347</f>
        <v>-1.8996465120461326E-2</v>
      </c>
      <c r="O347" s="92">
        <f t="shared" si="10"/>
        <v>243</v>
      </c>
      <c r="P347" s="93">
        <f t="shared" si="11"/>
        <v>241</v>
      </c>
      <c r="Q347" s="1"/>
      <c r="R347" s="1"/>
      <c r="S347" s="1"/>
      <c r="T347" s="1"/>
      <c r="U347" s="1"/>
      <c r="V347" s="1"/>
      <c r="W347" s="1"/>
    </row>
    <row r="348" spans="1:23" ht="11.25" customHeight="1" x14ac:dyDescent="0.2">
      <c r="A348" s="1"/>
      <c r="B348" s="15">
        <v>118402603</v>
      </c>
      <c r="C348" s="16" t="s">
        <v>368</v>
      </c>
      <c r="D348" s="17" t="s">
        <v>366</v>
      </c>
      <c r="E348" s="22">
        <f>'Table 1.1'!E348-'Table 1.1'!F348</f>
        <v>-952.70499999999993</v>
      </c>
      <c r="F348" s="23">
        <f>'Table 1.1'!F348-'Table 1.1'!G348</f>
        <v>-407.26900000000023</v>
      </c>
      <c r="G348" s="23">
        <f>'Table 1.1'!G348-'Table 1.1'!H348</f>
        <v>342.47999999999956</v>
      </c>
      <c r="H348" s="23">
        <f>'Table 1.1'!H348-'Table 1.1'!I348</f>
        <v>0.97400000000016007</v>
      </c>
      <c r="I348" s="24">
        <f>'Table 1.1'!E348-'Table 1.1'!I348</f>
        <v>-1016.5200000000004</v>
      </c>
      <c r="J348" s="62">
        <f>E348/'Table 1.1'!F348</f>
        <v>-0.18644458865377028</v>
      </c>
      <c r="K348" s="59">
        <f>F348/'Table 1.1'!G348</f>
        <v>-7.3819063370868021E-2</v>
      </c>
      <c r="L348" s="59">
        <f>G348/'Table 1.1'!H348</f>
        <v>6.6184250320553306E-2</v>
      </c>
      <c r="M348" s="63">
        <f>H348/'Table 1.1'!I348</f>
        <v>1.8826090797040632E-4</v>
      </c>
      <c r="N348" s="25">
        <f>I348/'Table 1.1'!I348</f>
        <v>-0.19647944370641279</v>
      </c>
      <c r="O348" s="92">
        <f t="shared" si="10"/>
        <v>471</v>
      </c>
      <c r="P348" s="93">
        <f t="shared" si="11"/>
        <v>447</v>
      </c>
      <c r="Q348" s="1"/>
      <c r="R348" s="1"/>
      <c r="S348" s="1"/>
      <c r="T348" s="1"/>
      <c r="U348" s="1"/>
      <c r="V348" s="1"/>
      <c r="W348" s="1"/>
    </row>
    <row r="349" spans="1:23" ht="11.25" customHeight="1" x14ac:dyDescent="0.2">
      <c r="A349" s="1"/>
      <c r="B349" s="15">
        <v>118403003</v>
      </c>
      <c r="C349" s="16" t="s">
        <v>369</v>
      </c>
      <c r="D349" s="17" t="s">
        <v>366</v>
      </c>
      <c r="E349" s="22">
        <f>'Table 1.1'!E349-'Table 1.1'!F349</f>
        <v>564.14000000000033</v>
      </c>
      <c r="F349" s="23">
        <f>'Table 1.1'!F349-'Table 1.1'!G349</f>
        <v>-167.46500000000015</v>
      </c>
      <c r="G349" s="23">
        <f>'Table 1.1'!G349-'Table 1.1'!H349</f>
        <v>555.52399999999943</v>
      </c>
      <c r="H349" s="23">
        <f>'Table 1.1'!H349-'Table 1.1'!I349</f>
        <v>2.0040000000008149</v>
      </c>
      <c r="I349" s="24">
        <f>'Table 1.1'!E349-'Table 1.1'!I349</f>
        <v>954.20300000000043</v>
      </c>
      <c r="J349" s="62">
        <f>E349/'Table 1.1'!F349</f>
        <v>0.11199507026343684</v>
      </c>
      <c r="K349" s="59">
        <f>F349/'Table 1.1'!G349</f>
        <v>-3.2176028709706019E-2</v>
      </c>
      <c r="L349" s="59">
        <f>G349/'Table 1.1'!H349</f>
        <v>0.11948996015811127</v>
      </c>
      <c r="M349" s="63">
        <f>H349/'Table 1.1'!I349</f>
        <v>4.3123455092555437E-4</v>
      </c>
      <c r="N349" s="25">
        <f>I349/'Table 1.1'!I349</f>
        <v>0.20533198712407666</v>
      </c>
      <c r="O349" s="92">
        <f t="shared" si="10"/>
        <v>28</v>
      </c>
      <c r="P349" s="93">
        <f t="shared" si="11"/>
        <v>41</v>
      </c>
      <c r="Q349" s="1"/>
      <c r="R349" s="1"/>
      <c r="S349" s="1"/>
      <c r="T349" s="1"/>
      <c r="U349" s="1"/>
      <c r="V349" s="1"/>
      <c r="W349" s="1"/>
    </row>
    <row r="350" spans="1:23" ht="11.25" customHeight="1" x14ac:dyDescent="0.2">
      <c r="A350" s="1"/>
      <c r="B350" s="15">
        <v>118403302</v>
      </c>
      <c r="C350" s="16" t="s">
        <v>370</v>
      </c>
      <c r="D350" s="17" t="s">
        <v>366</v>
      </c>
      <c r="E350" s="22">
        <f>'Table 1.1'!E350-'Table 1.1'!F350</f>
        <v>529.65999999999985</v>
      </c>
      <c r="F350" s="23">
        <f>'Table 1.1'!F350-'Table 1.1'!G350</f>
        <v>737.50400000000081</v>
      </c>
      <c r="G350" s="23">
        <f>'Table 1.1'!G350-'Table 1.1'!H350</f>
        <v>-4001.1159999999982</v>
      </c>
      <c r="H350" s="23">
        <f>'Table 1.1'!H350-'Table 1.1'!I350</f>
        <v>134.90799999999945</v>
      </c>
      <c r="I350" s="24">
        <f>'Table 1.1'!E350-'Table 1.1'!I350</f>
        <v>-2599.0439999999981</v>
      </c>
      <c r="J350" s="62">
        <f>E350/'Table 1.1'!F350</f>
        <v>2.235953598580431E-2</v>
      </c>
      <c r="K350" s="59">
        <f>F350/'Table 1.1'!G350</f>
        <v>3.2134098197698656E-2</v>
      </c>
      <c r="L350" s="59">
        <f>G350/'Table 1.1'!H350</f>
        <v>-0.14845373462740466</v>
      </c>
      <c r="M350" s="63">
        <f>H350/'Table 1.1'!I350</f>
        <v>5.0306836726257825E-3</v>
      </c>
      <c r="N350" s="25">
        <f>I350/'Table 1.1'!I350</f>
        <v>-9.6917664002401982E-2</v>
      </c>
      <c r="O350" s="92">
        <f t="shared" si="10"/>
        <v>496</v>
      </c>
      <c r="P350" s="93">
        <f t="shared" si="11"/>
        <v>336</v>
      </c>
      <c r="Q350" s="1"/>
      <c r="R350" s="1"/>
      <c r="S350" s="1"/>
      <c r="T350" s="1"/>
      <c r="U350" s="1"/>
      <c r="V350" s="1"/>
      <c r="W350" s="1"/>
    </row>
    <row r="351" spans="1:23" ht="11.25" customHeight="1" x14ac:dyDescent="0.2">
      <c r="A351" s="1"/>
      <c r="B351" s="15">
        <v>118403903</v>
      </c>
      <c r="C351" s="16" t="s">
        <v>371</v>
      </c>
      <c r="D351" s="17" t="s">
        <v>366</v>
      </c>
      <c r="E351" s="22">
        <f>'Table 1.1'!E351-'Table 1.1'!F351</f>
        <v>-363.89699999999993</v>
      </c>
      <c r="F351" s="23">
        <f>'Table 1.1'!F351-'Table 1.1'!G351</f>
        <v>57.827999999999975</v>
      </c>
      <c r="G351" s="23">
        <f>'Table 1.1'!G351-'Table 1.1'!H351</f>
        <v>-91.210000000000036</v>
      </c>
      <c r="H351" s="23">
        <f>'Table 1.1'!H351-'Table 1.1'!I351</f>
        <v>0.46199999999998909</v>
      </c>
      <c r="I351" s="24">
        <f>'Table 1.1'!E351-'Table 1.1'!I351</f>
        <v>-396.81700000000001</v>
      </c>
      <c r="J351" s="62">
        <f>E351/'Table 1.1'!F351</f>
        <v>-0.20986191906149018</v>
      </c>
      <c r="K351" s="59">
        <f>F351/'Table 1.1'!G351</f>
        <v>3.4500389283807269E-2</v>
      </c>
      <c r="L351" s="59">
        <f>G351/'Table 1.1'!H351</f>
        <v>-5.1607902159429453E-2</v>
      </c>
      <c r="M351" s="63">
        <f>H351/'Table 1.1'!I351</f>
        <v>2.6147445558697286E-4</v>
      </c>
      <c r="N351" s="25">
        <f>I351/'Table 1.1'!I351</f>
        <v>-0.2245833529061867</v>
      </c>
      <c r="O351" s="92">
        <f t="shared" si="10"/>
        <v>395</v>
      </c>
      <c r="P351" s="93">
        <f t="shared" si="11"/>
        <v>460</v>
      </c>
      <c r="Q351" s="1"/>
      <c r="R351" s="1"/>
      <c r="S351" s="1"/>
      <c r="T351" s="1"/>
      <c r="U351" s="1"/>
      <c r="V351" s="1"/>
      <c r="W351" s="1"/>
    </row>
    <row r="352" spans="1:23" ht="11.25" customHeight="1" x14ac:dyDescent="0.2">
      <c r="A352" s="1"/>
      <c r="B352" s="15">
        <v>118406003</v>
      </c>
      <c r="C352" s="16" t="s">
        <v>372</v>
      </c>
      <c r="D352" s="17" t="s">
        <v>366</v>
      </c>
      <c r="E352" s="22">
        <f>'Table 1.1'!E352-'Table 1.1'!F352</f>
        <v>-86.070000000000164</v>
      </c>
      <c r="F352" s="23">
        <f>'Table 1.1'!F352-'Table 1.1'!G352</f>
        <v>-254.58399999999983</v>
      </c>
      <c r="G352" s="23">
        <f>'Table 1.1'!G352-'Table 1.1'!H352</f>
        <v>110.21299999999997</v>
      </c>
      <c r="H352" s="23">
        <f>'Table 1.1'!H352-'Table 1.1'!I352</f>
        <v>-1.8000000000029104E-2</v>
      </c>
      <c r="I352" s="24">
        <f>'Table 1.1'!E352-'Table 1.1'!I352</f>
        <v>-230.45900000000006</v>
      </c>
      <c r="J352" s="62">
        <f>E352/'Table 1.1'!F352</f>
        <v>-7.540871576512656E-2</v>
      </c>
      <c r="K352" s="59">
        <f>F352/'Table 1.1'!G352</f>
        <v>-0.1823714651667234</v>
      </c>
      <c r="L352" s="59">
        <f>G352/'Table 1.1'!H352</f>
        <v>8.5718774474995527E-2</v>
      </c>
      <c r="M352" s="63">
        <f>H352/'Table 1.1'!I352</f>
        <v>-1.3999404247597434E-5</v>
      </c>
      <c r="N352" s="25">
        <f>I352/'Table 1.1'!I352</f>
        <v>-0.17923826130510229</v>
      </c>
      <c r="O352" s="92">
        <f t="shared" si="10"/>
        <v>334</v>
      </c>
      <c r="P352" s="93">
        <f t="shared" si="11"/>
        <v>433</v>
      </c>
      <c r="Q352" s="1"/>
      <c r="R352" s="1"/>
      <c r="S352" s="1"/>
      <c r="T352" s="1"/>
      <c r="U352" s="1"/>
      <c r="V352" s="1"/>
      <c r="W352" s="1"/>
    </row>
    <row r="353" spans="1:23" ht="11.25" customHeight="1" x14ac:dyDescent="0.2">
      <c r="A353" s="1"/>
      <c r="B353" s="15">
        <v>118406602</v>
      </c>
      <c r="C353" s="16" t="s">
        <v>373</v>
      </c>
      <c r="D353" s="17" t="s">
        <v>366</v>
      </c>
      <c r="E353" s="22">
        <f>'Table 1.1'!E353-'Table 1.1'!F353</f>
        <v>-610.73899999999958</v>
      </c>
      <c r="F353" s="23">
        <f>'Table 1.1'!F353-'Table 1.1'!G353</f>
        <v>153.16799999999967</v>
      </c>
      <c r="G353" s="23">
        <f>'Table 1.1'!G353-'Table 1.1'!H353</f>
        <v>-231.31999999999971</v>
      </c>
      <c r="H353" s="23">
        <f>'Table 1.1'!H353-'Table 1.1'!I353</f>
        <v>3.0609999999996944</v>
      </c>
      <c r="I353" s="24">
        <f>'Table 1.1'!E353-'Table 1.1'!I353</f>
        <v>-685.82999999999993</v>
      </c>
      <c r="J353" s="62">
        <f>E353/'Table 1.1'!F353</f>
        <v>-0.12372083619977838</v>
      </c>
      <c r="K353" s="59">
        <f>F353/'Table 1.1'!G353</f>
        <v>3.2021675593632726E-2</v>
      </c>
      <c r="L353" s="59">
        <f>G353/'Table 1.1'!H353</f>
        <v>-4.6129486417606204E-2</v>
      </c>
      <c r="M353" s="63">
        <f>H353/'Table 1.1'!I353</f>
        <v>6.1079285541962313E-4</v>
      </c>
      <c r="N353" s="25">
        <f>I353/'Table 1.1'!I353</f>
        <v>-0.13685072330365303</v>
      </c>
      <c r="O353" s="92">
        <f t="shared" si="10"/>
        <v>451</v>
      </c>
      <c r="P353" s="93">
        <f t="shared" si="11"/>
        <v>384</v>
      </c>
      <c r="Q353" s="1"/>
      <c r="R353" s="1"/>
      <c r="S353" s="1"/>
      <c r="T353" s="1"/>
      <c r="U353" s="1"/>
      <c r="V353" s="1"/>
      <c r="W353" s="1"/>
    </row>
    <row r="354" spans="1:23" ht="11.25" customHeight="1" x14ac:dyDescent="0.2">
      <c r="A354" s="1"/>
      <c r="B354" s="15">
        <v>118408852</v>
      </c>
      <c r="C354" s="16" t="s">
        <v>374</v>
      </c>
      <c r="D354" s="17" t="s">
        <v>366</v>
      </c>
      <c r="E354" s="22">
        <f>'Table 1.1'!E354-'Table 1.1'!F354</f>
        <v>-705.40399999999863</v>
      </c>
      <c r="F354" s="23">
        <f>'Table 1.1'!F354-'Table 1.1'!G354</f>
        <v>1793.3650000000016</v>
      </c>
      <c r="G354" s="23">
        <f>'Table 1.1'!G354-'Table 1.1'!H354</f>
        <v>595.95099999999729</v>
      </c>
      <c r="H354" s="23">
        <f>'Table 1.1'!H354-'Table 1.1'!I354</f>
        <v>-202.06099999999788</v>
      </c>
      <c r="I354" s="24">
        <f>'Table 1.1'!E354-'Table 1.1'!I354</f>
        <v>1481.8510000000024</v>
      </c>
      <c r="J354" s="62">
        <f>E354/'Table 1.1'!F354</f>
        <v>-2.5033174801438213E-2</v>
      </c>
      <c r="K354" s="59">
        <f>F354/'Table 1.1'!G354</f>
        <v>6.7968075680635898E-2</v>
      </c>
      <c r="L354" s="59">
        <f>G354/'Table 1.1'!H354</f>
        <v>2.3108324407526058E-2</v>
      </c>
      <c r="M354" s="63">
        <f>H354/'Table 1.1'!I354</f>
        <v>-7.7741148725783207E-3</v>
      </c>
      <c r="N354" s="25">
        <f>I354/'Table 1.1'!I354</f>
        <v>5.7012881743855548E-2</v>
      </c>
      <c r="O354" s="92">
        <f t="shared" si="10"/>
        <v>14</v>
      </c>
      <c r="P354" s="93">
        <f t="shared" si="11"/>
        <v>141</v>
      </c>
      <c r="Q354" s="1"/>
      <c r="R354" s="1"/>
      <c r="S354" s="1"/>
      <c r="T354" s="1"/>
      <c r="U354" s="1"/>
      <c r="V354" s="1"/>
      <c r="W354" s="1"/>
    </row>
    <row r="355" spans="1:23" ht="11.25" customHeight="1" x14ac:dyDescent="0.2">
      <c r="A355" s="1"/>
      <c r="B355" s="15">
        <v>118409203</v>
      </c>
      <c r="C355" s="16" t="s">
        <v>375</v>
      </c>
      <c r="D355" s="17" t="s">
        <v>366</v>
      </c>
      <c r="E355" s="22">
        <f>'Table 1.1'!E355-'Table 1.1'!F355</f>
        <v>-256.63300000000027</v>
      </c>
      <c r="F355" s="23">
        <f>'Table 1.1'!F355-'Table 1.1'!G355</f>
        <v>241.50500000000011</v>
      </c>
      <c r="G355" s="23">
        <f>'Table 1.1'!G355-'Table 1.1'!H355</f>
        <v>-237.63299999999981</v>
      </c>
      <c r="H355" s="23">
        <f>'Table 1.1'!H355-'Table 1.1'!I355</f>
        <v>-2.3490000000001601</v>
      </c>
      <c r="I355" s="24">
        <f>'Table 1.1'!E355-'Table 1.1'!I355</f>
        <v>-255.11000000000013</v>
      </c>
      <c r="J355" s="62">
        <f>E355/'Table 1.1'!F355</f>
        <v>-8.3988639755358169E-2</v>
      </c>
      <c r="K355" s="59">
        <f>F355/'Table 1.1'!G355</f>
        <v>8.5820750992426295E-2</v>
      </c>
      <c r="L355" s="59">
        <f>G355/'Table 1.1'!H355</f>
        <v>-7.78691586580052E-2</v>
      </c>
      <c r="M355" s="63">
        <f>H355/'Table 1.1'!I355</f>
        <v>-7.6914387312569394E-4</v>
      </c>
      <c r="N355" s="25">
        <f>I355/'Table 1.1'!I355</f>
        <v>-8.3531840558996387E-2</v>
      </c>
      <c r="O355" s="92">
        <f t="shared" si="10"/>
        <v>344</v>
      </c>
      <c r="P355" s="93">
        <f t="shared" si="11"/>
        <v>321</v>
      </c>
      <c r="Q355" s="1"/>
      <c r="R355" s="1"/>
      <c r="S355" s="1"/>
      <c r="T355" s="1"/>
      <c r="U355" s="1"/>
      <c r="V355" s="1"/>
      <c r="W355" s="1"/>
    </row>
    <row r="356" spans="1:23" ht="11.25" customHeight="1" x14ac:dyDescent="0.2">
      <c r="A356" s="1"/>
      <c r="B356" s="15">
        <v>118409302</v>
      </c>
      <c r="C356" s="16" t="s">
        <v>376</v>
      </c>
      <c r="D356" s="17" t="s">
        <v>366</v>
      </c>
      <c r="E356" s="22">
        <f>'Table 1.1'!E356-'Table 1.1'!F356</f>
        <v>-290.27400000000034</v>
      </c>
      <c r="F356" s="23">
        <f>'Table 1.1'!F356-'Table 1.1'!G356</f>
        <v>-301.87699999999859</v>
      </c>
      <c r="G356" s="23">
        <f>'Table 1.1'!G356-'Table 1.1'!H356</f>
        <v>-1368.4520000000011</v>
      </c>
      <c r="H356" s="23">
        <f>'Table 1.1'!H356-'Table 1.1'!I356</f>
        <v>1.9240000000008877</v>
      </c>
      <c r="I356" s="24">
        <f>'Table 1.1'!E356-'Table 1.1'!I356</f>
        <v>-1958.6789999999992</v>
      </c>
      <c r="J356" s="62">
        <f>E356/'Table 1.1'!F356</f>
        <v>-3.4612484313881711E-2</v>
      </c>
      <c r="K356" s="59">
        <f>F356/'Table 1.1'!G356</f>
        <v>-3.4745340069309356E-2</v>
      </c>
      <c r="L356" s="59">
        <f>G356/'Table 1.1'!H356</f>
        <v>-0.13607332406921746</v>
      </c>
      <c r="M356" s="63">
        <f>H356/'Table 1.1'!I356</f>
        <v>1.9135137532815298E-4</v>
      </c>
      <c r="N356" s="25">
        <f>I356/'Table 1.1'!I356</f>
        <v>-0.19480037446787851</v>
      </c>
      <c r="O356" s="92">
        <f t="shared" si="10"/>
        <v>493</v>
      </c>
      <c r="P356" s="93">
        <f t="shared" si="11"/>
        <v>446</v>
      </c>
      <c r="Q356" s="1"/>
      <c r="R356" s="1"/>
      <c r="S356" s="1"/>
      <c r="T356" s="1"/>
      <c r="U356" s="1"/>
      <c r="V356" s="1"/>
      <c r="W356" s="1"/>
    </row>
    <row r="357" spans="1:23" ht="11.25" customHeight="1" x14ac:dyDescent="0.2">
      <c r="A357" s="1"/>
      <c r="B357" s="15">
        <v>118667503</v>
      </c>
      <c r="C357" s="16" t="s">
        <v>557</v>
      </c>
      <c r="D357" s="17" t="s">
        <v>558</v>
      </c>
      <c r="E357" s="22">
        <f>'Table 1.1'!E357-'Table 1.1'!F357</f>
        <v>-309.63700000000017</v>
      </c>
      <c r="F357" s="23">
        <f>'Table 1.1'!F357-'Table 1.1'!G357</f>
        <v>-232.0630000000001</v>
      </c>
      <c r="G357" s="23">
        <f>'Table 1.1'!G357-'Table 1.1'!H357</f>
        <v>-617.99399999999969</v>
      </c>
      <c r="H357" s="23">
        <f>'Table 1.1'!H357-'Table 1.1'!I357</f>
        <v>0.15599999999994907</v>
      </c>
      <c r="I357" s="24">
        <f>'Table 1.1'!E357-'Table 1.1'!I357</f>
        <v>-1159.538</v>
      </c>
      <c r="J357" s="62">
        <f>E357/'Table 1.1'!F357</f>
        <v>-0.11916879690075001</v>
      </c>
      <c r="K357" s="59">
        <f>F357/'Table 1.1'!G357</f>
        <v>-8.1990369453594239E-2</v>
      </c>
      <c r="L357" s="59">
        <f>G357/'Table 1.1'!H357</f>
        <v>-0.17921373126901075</v>
      </c>
      <c r="M357" s="63">
        <f>H357/'Table 1.1'!I357</f>
        <v>4.5240903460827344E-5</v>
      </c>
      <c r="N357" s="25">
        <f>I357/'Table 1.1'!I357</f>
        <v>-0.3362727353665253</v>
      </c>
      <c r="O357" s="92">
        <f t="shared" si="10"/>
        <v>480</v>
      </c>
      <c r="P357" s="93">
        <f t="shared" si="11"/>
        <v>490</v>
      </c>
      <c r="Q357" s="1"/>
      <c r="R357" s="1"/>
      <c r="S357" s="1"/>
      <c r="T357" s="1"/>
      <c r="U357" s="1"/>
      <c r="V357" s="1"/>
      <c r="W357" s="1"/>
    </row>
    <row r="358" spans="1:23" ht="11.25" customHeight="1" x14ac:dyDescent="0.2">
      <c r="A358" s="1"/>
      <c r="B358" s="15">
        <v>119350303</v>
      </c>
      <c r="C358" s="16" t="s">
        <v>311</v>
      </c>
      <c r="D358" s="17" t="s">
        <v>312</v>
      </c>
      <c r="E358" s="22">
        <f>'Table 1.1'!E358-'Table 1.1'!F358</f>
        <v>123.33500000000004</v>
      </c>
      <c r="F358" s="23">
        <f>'Table 1.1'!F358-'Table 1.1'!G358</f>
        <v>11.128999999999905</v>
      </c>
      <c r="G358" s="23">
        <f>'Table 1.1'!G358-'Table 1.1'!H358</f>
        <v>89.371999999999844</v>
      </c>
      <c r="H358" s="23">
        <f>'Table 1.1'!H358-'Table 1.1'!I358</f>
        <v>-0.74399999999968713</v>
      </c>
      <c r="I358" s="24">
        <f>'Table 1.1'!E358-'Table 1.1'!I358</f>
        <v>223.0920000000001</v>
      </c>
      <c r="J358" s="62">
        <f>E358/'Table 1.1'!F358</f>
        <v>5.3604102831562264E-2</v>
      </c>
      <c r="K358" s="59">
        <f>F358/'Table 1.1'!G358</f>
        <v>4.860417491912729E-3</v>
      </c>
      <c r="L358" s="59">
        <f>G358/'Table 1.1'!H358</f>
        <v>4.0617192999837681E-2</v>
      </c>
      <c r="M358" s="63">
        <f>H358/'Table 1.1'!I358</f>
        <v>-3.3801388673703798E-4</v>
      </c>
      <c r="N358" s="25">
        <f>I358/'Table 1.1'!I358</f>
        <v>0.10135509948920837</v>
      </c>
      <c r="O358" s="92">
        <f t="shared" si="10"/>
        <v>115</v>
      </c>
      <c r="P358" s="93">
        <f t="shared" si="11"/>
        <v>104</v>
      </c>
      <c r="Q358" s="1"/>
      <c r="R358" s="1"/>
      <c r="S358" s="1"/>
      <c r="T358" s="1"/>
      <c r="U358" s="1"/>
      <c r="V358" s="1"/>
      <c r="W358" s="1"/>
    </row>
    <row r="359" spans="1:23" ht="11.25" customHeight="1" x14ac:dyDescent="0.2">
      <c r="A359" s="1"/>
      <c r="B359" s="15">
        <v>119351303</v>
      </c>
      <c r="C359" s="16" t="s">
        <v>313</v>
      </c>
      <c r="D359" s="17" t="s">
        <v>312</v>
      </c>
      <c r="E359" s="22">
        <f>'Table 1.1'!E359-'Table 1.1'!F359</f>
        <v>-49.784999999999854</v>
      </c>
      <c r="F359" s="23">
        <f>'Table 1.1'!F359-'Table 1.1'!G359</f>
        <v>33.378999999999905</v>
      </c>
      <c r="G359" s="23">
        <f>'Table 1.1'!G359-'Table 1.1'!H359</f>
        <v>-131.67000000000007</v>
      </c>
      <c r="H359" s="23">
        <f>'Table 1.1'!H359-'Table 1.1'!I359</f>
        <v>1.51299999999992</v>
      </c>
      <c r="I359" s="24">
        <f>'Table 1.1'!E359-'Table 1.1'!I359</f>
        <v>-146.5630000000001</v>
      </c>
      <c r="J359" s="62">
        <f>E359/'Table 1.1'!F359</f>
        <v>-8.3832565225978907E-3</v>
      </c>
      <c r="K359" s="59">
        <f>F359/'Table 1.1'!G359</f>
        <v>5.6524336674318469E-3</v>
      </c>
      <c r="L359" s="59">
        <f>G359/'Table 1.1'!H359</f>
        <v>-2.1810812610549044E-2</v>
      </c>
      <c r="M359" s="63">
        <f>H359/'Table 1.1'!I359</f>
        <v>2.5068756823281831E-4</v>
      </c>
      <c r="N359" s="25">
        <f>I359/'Table 1.1'!I359</f>
        <v>-2.4283887682028105E-2</v>
      </c>
      <c r="O359" s="92">
        <f t="shared" si="10"/>
        <v>297</v>
      </c>
      <c r="P359" s="93">
        <f t="shared" si="11"/>
        <v>244</v>
      </c>
      <c r="Q359" s="1"/>
      <c r="R359" s="1"/>
      <c r="S359" s="1"/>
      <c r="T359" s="1"/>
      <c r="U359" s="1"/>
      <c r="V359" s="1"/>
      <c r="W359" s="1"/>
    </row>
    <row r="360" spans="1:23" ht="11.25" customHeight="1" x14ac:dyDescent="0.2">
      <c r="A360" s="1"/>
      <c r="B360" s="15">
        <v>119352203</v>
      </c>
      <c r="C360" s="16" t="s">
        <v>314</v>
      </c>
      <c r="D360" s="17" t="s">
        <v>312</v>
      </c>
      <c r="E360" s="22">
        <f>'Table 1.1'!E360-'Table 1.1'!F360</f>
        <v>-138.44100000000003</v>
      </c>
      <c r="F360" s="23">
        <f>'Table 1.1'!F360-'Table 1.1'!G360</f>
        <v>237.27600000000007</v>
      </c>
      <c r="G360" s="23">
        <f>'Table 1.1'!G360-'Table 1.1'!H360</f>
        <v>128.30700000000002</v>
      </c>
      <c r="H360" s="23">
        <f>'Table 1.1'!H360-'Table 1.1'!I360</f>
        <v>5.0809999999999036</v>
      </c>
      <c r="I360" s="24">
        <f>'Table 1.1'!E360-'Table 1.1'!I360</f>
        <v>232.22299999999996</v>
      </c>
      <c r="J360" s="62">
        <f>E360/'Table 1.1'!F360</f>
        <v>-7.2340283224480578E-2</v>
      </c>
      <c r="K360" s="59">
        <f>F360/'Table 1.1'!G360</f>
        <v>0.14153301786908337</v>
      </c>
      <c r="L360" s="59">
        <f>G360/'Table 1.1'!H360</f>
        <v>8.287687867693605E-2</v>
      </c>
      <c r="M360" s="63">
        <f>H360/'Table 1.1'!I360</f>
        <v>3.2927587174506512E-3</v>
      </c>
      <c r="N360" s="25">
        <f>I360/'Table 1.1'!I360</f>
        <v>0.15049287692236901</v>
      </c>
      <c r="O360" s="92">
        <f t="shared" si="10"/>
        <v>112</v>
      </c>
      <c r="P360" s="93">
        <f t="shared" si="11"/>
        <v>77</v>
      </c>
      <c r="Q360" s="1"/>
      <c r="R360" s="1"/>
      <c r="S360" s="1"/>
      <c r="T360" s="1"/>
      <c r="U360" s="1"/>
      <c r="V360" s="1"/>
      <c r="W360" s="1"/>
    </row>
    <row r="361" spans="1:23" ht="11.25" customHeight="1" x14ac:dyDescent="0.2">
      <c r="A361" s="1"/>
      <c r="B361" s="15">
        <v>119354603</v>
      </c>
      <c r="C361" s="16" t="s">
        <v>315</v>
      </c>
      <c r="D361" s="17" t="s">
        <v>312</v>
      </c>
      <c r="E361" s="22">
        <f>'Table 1.1'!E361-'Table 1.1'!F361</f>
        <v>-12.816000000000031</v>
      </c>
      <c r="F361" s="23">
        <f>'Table 1.1'!F361-'Table 1.1'!G361</f>
        <v>28.234000000000151</v>
      </c>
      <c r="G361" s="23">
        <f>'Table 1.1'!G361-'Table 1.1'!H361</f>
        <v>-96.172000000000025</v>
      </c>
      <c r="H361" s="23">
        <f>'Table 1.1'!H361-'Table 1.1'!I361</f>
        <v>-4.1849999999999454</v>
      </c>
      <c r="I361" s="24">
        <f>'Table 1.1'!E361-'Table 1.1'!I361</f>
        <v>-84.938999999999851</v>
      </c>
      <c r="J361" s="62">
        <f>E361/'Table 1.1'!F361</f>
        <v>-8.8224907427868291E-3</v>
      </c>
      <c r="K361" s="59">
        <f>F361/'Table 1.1'!G361</f>
        <v>1.9821442737625396E-2</v>
      </c>
      <c r="L361" s="59">
        <f>G361/'Table 1.1'!H361</f>
        <v>-6.3246544595548196E-2</v>
      </c>
      <c r="M361" s="63">
        <f>H361/'Table 1.1'!I361</f>
        <v>-2.7446690460356392E-3</v>
      </c>
      <c r="N361" s="25">
        <f>I361/'Table 1.1'!I361</f>
        <v>-5.5705960358715362E-2</v>
      </c>
      <c r="O361" s="92">
        <f t="shared" si="10"/>
        <v>264</v>
      </c>
      <c r="P361" s="93">
        <f t="shared" si="11"/>
        <v>280</v>
      </c>
      <c r="Q361" s="1"/>
      <c r="R361" s="1"/>
      <c r="S361" s="1"/>
      <c r="T361" s="1"/>
      <c r="U361" s="1"/>
      <c r="V361" s="1"/>
      <c r="W361" s="1"/>
    </row>
    <row r="362" spans="1:23" ht="11.25" customHeight="1" x14ac:dyDescent="0.2">
      <c r="A362" s="1"/>
      <c r="B362" s="15">
        <v>119355503</v>
      </c>
      <c r="C362" s="16" t="s">
        <v>316</v>
      </c>
      <c r="D362" s="17" t="s">
        <v>312</v>
      </c>
      <c r="E362" s="22">
        <f>'Table 1.1'!E362-'Table 1.1'!F362</f>
        <v>-886.91400000000021</v>
      </c>
      <c r="F362" s="23">
        <f>'Table 1.1'!F362-'Table 1.1'!G362</f>
        <v>1033.2640000000001</v>
      </c>
      <c r="G362" s="23">
        <f>'Table 1.1'!G362-'Table 1.1'!H362</f>
        <v>255.75900000000001</v>
      </c>
      <c r="H362" s="23">
        <f>'Table 1.1'!H362-'Table 1.1'!I362</f>
        <v>2.5639999999998508</v>
      </c>
      <c r="I362" s="24">
        <f>'Table 1.1'!E362-'Table 1.1'!I362</f>
        <v>404.67299999999977</v>
      </c>
      <c r="J362" s="62">
        <f>E362/'Table 1.1'!F362</f>
        <v>-0.23482840242953146</v>
      </c>
      <c r="K362" s="59">
        <f>F362/'Table 1.1'!G362</f>
        <v>0.37660938418046974</v>
      </c>
      <c r="L362" s="59">
        <f>G362/'Table 1.1'!H362</f>
        <v>0.10280376085732305</v>
      </c>
      <c r="M362" s="63">
        <f>H362/'Table 1.1'!I362</f>
        <v>1.031677405258839E-3</v>
      </c>
      <c r="N362" s="25">
        <f>I362/'Table 1.1'!I362</f>
        <v>0.16282838947672942</v>
      </c>
      <c r="O362" s="92">
        <f t="shared" si="10"/>
        <v>75</v>
      </c>
      <c r="P362" s="93">
        <f t="shared" si="11"/>
        <v>68</v>
      </c>
      <c r="Q362" s="1"/>
      <c r="R362" s="1"/>
      <c r="S362" s="1"/>
      <c r="T362" s="1"/>
      <c r="U362" s="1"/>
      <c r="V362" s="1"/>
      <c r="W362" s="1"/>
    </row>
    <row r="363" spans="1:23" ht="11.25" customHeight="1" x14ac:dyDescent="0.2">
      <c r="A363" s="1"/>
      <c r="B363" s="15">
        <v>119356503</v>
      </c>
      <c r="C363" s="16" t="s">
        <v>317</v>
      </c>
      <c r="D363" s="17" t="s">
        <v>312</v>
      </c>
      <c r="E363" s="22">
        <f>'Table 1.1'!E363-'Table 1.1'!F363</f>
        <v>-226.74900000000025</v>
      </c>
      <c r="F363" s="23">
        <f>'Table 1.1'!F363-'Table 1.1'!G363</f>
        <v>-33.694999999999709</v>
      </c>
      <c r="G363" s="23">
        <f>'Table 1.1'!G363-'Table 1.1'!H363</f>
        <v>-391.70000000000027</v>
      </c>
      <c r="H363" s="23">
        <f>'Table 1.1'!H363-'Table 1.1'!I363</f>
        <v>-0.70299999999997453</v>
      </c>
      <c r="I363" s="24">
        <f>'Table 1.1'!E363-'Table 1.1'!I363</f>
        <v>-652.84700000000021</v>
      </c>
      <c r="J363" s="62">
        <f>E363/'Table 1.1'!F363</f>
        <v>-6.2206660353154392E-2</v>
      </c>
      <c r="K363" s="59">
        <f>F363/'Table 1.1'!G363</f>
        <v>-9.1592690742898983E-3</v>
      </c>
      <c r="L363" s="59">
        <f>G363/'Table 1.1'!H363</f>
        <v>-9.6229271829144827E-2</v>
      </c>
      <c r="M363" s="63">
        <f>H363/'Table 1.1'!I363</f>
        <v>-1.726767849203733E-4</v>
      </c>
      <c r="N363" s="25">
        <f>I363/'Table 1.1'!I363</f>
        <v>-0.16035778236830023</v>
      </c>
      <c r="O363" s="92">
        <f t="shared" si="10"/>
        <v>446</v>
      </c>
      <c r="P363" s="93">
        <f t="shared" si="11"/>
        <v>409</v>
      </c>
      <c r="Q363" s="1"/>
      <c r="R363" s="1"/>
      <c r="S363" s="1"/>
      <c r="T363" s="1"/>
      <c r="U363" s="1"/>
      <c r="V363" s="1"/>
      <c r="W363" s="1"/>
    </row>
    <row r="364" spans="1:23" ht="11.25" customHeight="1" x14ac:dyDescent="0.2">
      <c r="A364" s="1"/>
      <c r="B364" s="15">
        <v>119356603</v>
      </c>
      <c r="C364" s="16" t="s">
        <v>318</v>
      </c>
      <c r="D364" s="17" t="s">
        <v>312</v>
      </c>
      <c r="E364" s="22">
        <f>'Table 1.1'!E364-'Table 1.1'!F364</f>
        <v>8.26299999999992</v>
      </c>
      <c r="F364" s="23">
        <f>'Table 1.1'!F364-'Table 1.1'!G364</f>
        <v>52.678000000000111</v>
      </c>
      <c r="G364" s="23">
        <f>'Table 1.1'!G364-'Table 1.1'!H364</f>
        <v>172.31700000000001</v>
      </c>
      <c r="H364" s="23">
        <f>'Table 1.1'!H364-'Table 1.1'!I364</f>
        <v>-0.45800000000008367</v>
      </c>
      <c r="I364" s="24">
        <f>'Table 1.1'!E364-'Table 1.1'!I364</f>
        <v>232.79999999999995</v>
      </c>
      <c r="J364" s="62">
        <f>E364/'Table 1.1'!F364</f>
        <v>7.6059172066041776E-3</v>
      </c>
      <c r="K364" s="59">
        <f>F364/'Table 1.1'!G364</f>
        <v>5.0959985992243606E-2</v>
      </c>
      <c r="L364" s="59">
        <f>G364/'Table 1.1'!H364</f>
        <v>0.20004388225624453</v>
      </c>
      <c r="M364" s="63">
        <f>H364/'Table 1.1'!I364</f>
        <v>-5.3141251302434478E-4</v>
      </c>
      <c r="N364" s="25">
        <f>I364/'Table 1.1'!I364</f>
        <v>0.2701153559651634</v>
      </c>
      <c r="O364" s="92">
        <f t="shared" si="10"/>
        <v>111</v>
      </c>
      <c r="P364" s="93">
        <f t="shared" si="11"/>
        <v>23</v>
      </c>
      <c r="Q364" s="1"/>
      <c r="R364" s="1"/>
      <c r="S364" s="1"/>
      <c r="T364" s="1"/>
      <c r="U364" s="1"/>
      <c r="V364" s="1"/>
      <c r="W364" s="1"/>
    </row>
    <row r="365" spans="1:23" ht="11.25" customHeight="1" x14ac:dyDescent="0.2">
      <c r="A365" s="1"/>
      <c r="B365" s="15">
        <v>119357003</v>
      </c>
      <c r="C365" s="16" t="s">
        <v>319</v>
      </c>
      <c r="D365" s="17" t="s">
        <v>312</v>
      </c>
      <c r="E365" s="22">
        <f>'Table 1.1'!E365-'Table 1.1'!F365</f>
        <v>486.59799999999996</v>
      </c>
      <c r="F365" s="23">
        <f>'Table 1.1'!F365-'Table 1.1'!G365</f>
        <v>-243.4699999999998</v>
      </c>
      <c r="G365" s="23">
        <f>'Table 1.1'!G365-'Table 1.1'!H365</f>
        <v>252.42399999999998</v>
      </c>
      <c r="H365" s="23">
        <f>'Table 1.1'!H365-'Table 1.1'!I365</f>
        <v>-5.3269999999997708</v>
      </c>
      <c r="I365" s="24">
        <f>'Table 1.1'!E365-'Table 1.1'!I365</f>
        <v>490.22500000000036</v>
      </c>
      <c r="J365" s="62">
        <f>E365/'Table 1.1'!F365</f>
        <v>0.17273029647186444</v>
      </c>
      <c r="K365" s="59">
        <f>F365/'Table 1.1'!G365</f>
        <v>-7.9550619215328341E-2</v>
      </c>
      <c r="L365" s="59">
        <f>G365/'Table 1.1'!H365</f>
        <v>8.9890009162638784E-2</v>
      </c>
      <c r="M365" s="63">
        <f>H365/'Table 1.1'!I365</f>
        <v>-1.8933914347761913E-3</v>
      </c>
      <c r="N365" s="25">
        <f>I365/'Table 1.1'!I365</f>
        <v>0.17424212804828215</v>
      </c>
      <c r="O365" s="92">
        <f t="shared" si="10"/>
        <v>65</v>
      </c>
      <c r="P365" s="93">
        <f t="shared" si="11"/>
        <v>59</v>
      </c>
      <c r="Q365" s="1"/>
      <c r="R365" s="1"/>
      <c r="S365" s="1"/>
      <c r="T365" s="1"/>
      <c r="U365" s="1"/>
      <c r="V365" s="1"/>
      <c r="W365" s="1"/>
    </row>
    <row r="366" spans="1:23" ht="11.25" customHeight="1" x14ac:dyDescent="0.2">
      <c r="A366" s="1"/>
      <c r="B366" s="15">
        <v>119357402</v>
      </c>
      <c r="C366" s="16" t="s">
        <v>320</v>
      </c>
      <c r="D366" s="17" t="s">
        <v>312</v>
      </c>
      <c r="E366" s="22">
        <f>'Table 1.1'!E366-'Table 1.1'!F366</f>
        <v>2475.0240000000049</v>
      </c>
      <c r="F366" s="23">
        <f>'Table 1.1'!F366-'Table 1.1'!G366</f>
        <v>-114.60199999999895</v>
      </c>
      <c r="G366" s="23">
        <f>'Table 1.1'!G366-'Table 1.1'!H366</f>
        <v>1240.038999999997</v>
      </c>
      <c r="H366" s="23">
        <f>'Table 1.1'!H366-'Table 1.1'!I366</f>
        <v>63.277000000001863</v>
      </c>
      <c r="I366" s="24">
        <f>'Table 1.1'!E366-'Table 1.1'!I366</f>
        <v>3663.7380000000048</v>
      </c>
      <c r="J366" s="62">
        <f>E366/'Table 1.1'!F366</f>
        <v>7.1877940069655144E-2</v>
      </c>
      <c r="K366" s="59">
        <f>F366/'Table 1.1'!G366</f>
        <v>-3.3171521269781058E-3</v>
      </c>
      <c r="L366" s="59">
        <f>G366/'Table 1.1'!H366</f>
        <v>3.722916148964913E-2</v>
      </c>
      <c r="M366" s="63">
        <f>H366/'Table 1.1'!I366</f>
        <v>1.9033542313168072E-3</v>
      </c>
      <c r="N366" s="25">
        <f>I366/'Table 1.1'!I366</f>
        <v>0.11020420096932504</v>
      </c>
      <c r="O366" s="92">
        <f t="shared" si="10"/>
        <v>5</v>
      </c>
      <c r="P366" s="93">
        <f t="shared" si="11"/>
        <v>92</v>
      </c>
      <c r="Q366" s="1"/>
      <c r="R366" s="1"/>
      <c r="S366" s="1"/>
      <c r="T366" s="1"/>
      <c r="U366" s="1"/>
      <c r="V366" s="1"/>
      <c r="W366" s="1"/>
    </row>
    <row r="367" spans="1:23" ht="11.25" customHeight="1" x14ac:dyDescent="0.2">
      <c r="A367" s="1"/>
      <c r="B367" s="15">
        <v>119358403</v>
      </c>
      <c r="C367" s="16" t="s">
        <v>321</v>
      </c>
      <c r="D367" s="17" t="s">
        <v>312</v>
      </c>
      <c r="E367" s="22">
        <f>'Table 1.1'!E367-'Table 1.1'!F367</f>
        <v>-244.08300000000008</v>
      </c>
      <c r="F367" s="23">
        <f>'Table 1.1'!F367-'Table 1.1'!G367</f>
        <v>242.9970000000003</v>
      </c>
      <c r="G367" s="23">
        <f>'Table 1.1'!G367-'Table 1.1'!H367</f>
        <v>245.63699999999972</v>
      </c>
      <c r="H367" s="23">
        <f>'Table 1.1'!H367-'Table 1.1'!I367</f>
        <v>1.262000000000171</v>
      </c>
      <c r="I367" s="24">
        <f>'Table 1.1'!E367-'Table 1.1'!I367</f>
        <v>245.8130000000001</v>
      </c>
      <c r="J367" s="62">
        <f>E367/'Table 1.1'!F367</f>
        <v>-7.6467728120592479E-2</v>
      </c>
      <c r="K367" s="59">
        <f>F367/'Table 1.1'!G367</f>
        <v>8.2400439203154277E-2</v>
      </c>
      <c r="L367" s="59">
        <f>G367/'Table 1.1'!H367</f>
        <v>9.0864264206499998E-2</v>
      </c>
      <c r="M367" s="63">
        <f>H367/'Table 1.1'!I367</f>
        <v>4.6704795346402692E-4</v>
      </c>
      <c r="N367" s="25">
        <f>I367/'Table 1.1'!I367</f>
        <v>9.0971837230457486E-2</v>
      </c>
      <c r="O367" s="92">
        <f t="shared" si="10"/>
        <v>109</v>
      </c>
      <c r="P367" s="93">
        <f t="shared" si="11"/>
        <v>112</v>
      </c>
      <c r="Q367" s="1"/>
      <c r="R367" s="1"/>
      <c r="S367" s="1"/>
      <c r="T367" s="1"/>
      <c r="U367" s="1"/>
      <c r="V367" s="1"/>
      <c r="W367" s="1"/>
    </row>
    <row r="368" spans="1:23" ht="11.25" customHeight="1" x14ac:dyDescent="0.2">
      <c r="A368" s="1"/>
      <c r="B368" s="15">
        <v>119581003</v>
      </c>
      <c r="C368" s="16" t="s">
        <v>499</v>
      </c>
      <c r="D368" s="17" t="s">
        <v>500</v>
      </c>
      <c r="E368" s="22">
        <f>'Table 1.1'!E368-'Table 1.1'!F368</f>
        <v>-139.50600000000009</v>
      </c>
      <c r="F368" s="23">
        <f>'Table 1.1'!F368-'Table 1.1'!G368</f>
        <v>169.38599999999997</v>
      </c>
      <c r="G368" s="23">
        <f>'Table 1.1'!G368-'Table 1.1'!H368</f>
        <v>23.998000000000047</v>
      </c>
      <c r="H368" s="23">
        <f>'Table 1.1'!H368-'Table 1.1'!I368</f>
        <v>-0.41999999999984539</v>
      </c>
      <c r="I368" s="24">
        <f>'Table 1.1'!E368-'Table 1.1'!I368</f>
        <v>53.458000000000084</v>
      </c>
      <c r="J368" s="62">
        <f>E368/'Table 1.1'!F368</f>
        <v>-7.2616561485624148E-2</v>
      </c>
      <c r="K368" s="59">
        <f>F368/'Table 1.1'!G368</f>
        <v>9.6695525492851112E-2</v>
      </c>
      <c r="L368" s="59">
        <f>G368/'Table 1.1'!H368</f>
        <v>1.388975707105437E-2</v>
      </c>
      <c r="M368" s="63">
        <f>H368/'Table 1.1'!I368</f>
        <v>-2.4303192745140831E-4</v>
      </c>
      <c r="N368" s="25">
        <f>I368/'Table 1.1'!I368</f>
        <v>3.0933335185005212E-2</v>
      </c>
      <c r="O368" s="92">
        <f t="shared" si="10"/>
        <v>191</v>
      </c>
      <c r="P368" s="93">
        <f t="shared" si="11"/>
        <v>179</v>
      </c>
      <c r="Q368" s="1"/>
      <c r="R368" s="1"/>
      <c r="S368" s="1"/>
      <c r="T368" s="1"/>
      <c r="U368" s="1"/>
      <c r="V368" s="1"/>
      <c r="W368" s="1"/>
    </row>
    <row r="369" spans="1:23" ht="11.25" customHeight="1" x14ac:dyDescent="0.2">
      <c r="A369" s="1"/>
      <c r="B369" s="15">
        <v>119582503</v>
      </c>
      <c r="C369" s="16" t="s">
        <v>501</v>
      </c>
      <c r="D369" s="17" t="s">
        <v>500</v>
      </c>
      <c r="E369" s="22">
        <f>'Table 1.1'!E369-'Table 1.1'!F369</f>
        <v>162.69499999999994</v>
      </c>
      <c r="F369" s="23">
        <f>'Table 1.1'!F369-'Table 1.1'!G369</f>
        <v>27.72400000000016</v>
      </c>
      <c r="G369" s="23">
        <f>'Table 1.1'!G369-'Table 1.1'!H369</f>
        <v>68.134000000000015</v>
      </c>
      <c r="H369" s="23">
        <f>'Table 1.1'!H369-'Table 1.1'!I369</f>
        <v>-0.11500000000000909</v>
      </c>
      <c r="I369" s="24">
        <f>'Table 1.1'!E369-'Table 1.1'!I369</f>
        <v>258.4380000000001</v>
      </c>
      <c r="J369" s="62">
        <f>E369/'Table 1.1'!F369</f>
        <v>0.12593739937083545</v>
      </c>
      <c r="K369" s="59">
        <f>F369/'Table 1.1'!G369</f>
        <v>2.1930976436303474E-2</v>
      </c>
      <c r="L369" s="59">
        <f>G369/'Table 1.1'!H369</f>
        <v>5.6967560580394559E-2</v>
      </c>
      <c r="M369" s="63">
        <f>H369/'Table 1.1'!I369</f>
        <v>-9.6143476163531785E-5</v>
      </c>
      <c r="N369" s="25">
        <f>I369/'Table 1.1'!I369</f>
        <v>0.2160619799369467</v>
      </c>
      <c r="O369" s="92">
        <f t="shared" si="10"/>
        <v>102</v>
      </c>
      <c r="P369" s="93">
        <f t="shared" si="11"/>
        <v>38</v>
      </c>
      <c r="Q369" s="1"/>
      <c r="R369" s="1"/>
      <c r="S369" s="1"/>
      <c r="T369" s="1"/>
      <c r="U369" s="1"/>
      <c r="V369" s="1"/>
      <c r="W369" s="1"/>
    </row>
    <row r="370" spans="1:23" ht="11.25" customHeight="1" x14ac:dyDescent="0.2">
      <c r="A370" s="1"/>
      <c r="B370" s="15">
        <v>119583003</v>
      </c>
      <c r="C370" s="16" t="s">
        <v>502</v>
      </c>
      <c r="D370" s="17" t="s">
        <v>500</v>
      </c>
      <c r="E370" s="22">
        <f>'Table 1.1'!E370-'Table 1.1'!F370</f>
        <v>-124.58699999999999</v>
      </c>
      <c r="F370" s="23">
        <f>'Table 1.1'!F370-'Table 1.1'!G370</f>
        <v>50.365999999999985</v>
      </c>
      <c r="G370" s="23">
        <f>'Table 1.1'!G370-'Table 1.1'!H370</f>
        <v>-57.41599999999994</v>
      </c>
      <c r="H370" s="23">
        <f>'Table 1.1'!H370-'Table 1.1'!I370</f>
        <v>0.71100000000001273</v>
      </c>
      <c r="I370" s="24">
        <f>'Table 1.1'!E370-'Table 1.1'!I370</f>
        <v>-130.92599999999993</v>
      </c>
      <c r="J370" s="62">
        <f>E370/'Table 1.1'!F370</f>
        <v>-0.10793687373186929</v>
      </c>
      <c r="K370" s="59">
        <f>F370/'Table 1.1'!G370</f>
        <v>4.5625840209005938E-2</v>
      </c>
      <c r="L370" s="59">
        <f>G370/'Table 1.1'!H370</f>
        <v>-4.9440802956666051E-2</v>
      </c>
      <c r="M370" s="63">
        <f>H370/'Table 1.1'!I370</f>
        <v>6.1261574861904062E-4</v>
      </c>
      <c r="N370" s="25">
        <f>I370/'Table 1.1'!I370</f>
        <v>-0.11280918354950076</v>
      </c>
      <c r="O370" s="92">
        <f t="shared" si="10"/>
        <v>289</v>
      </c>
      <c r="P370" s="93">
        <f t="shared" si="11"/>
        <v>359</v>
      </c>
      <c r="Q370" s="1"/>
      <c r="R370" s="1"/>
      <c r="S370" s="1"/>
      <c r="T370" s="1"/>
      <c r="U370" s="1"/>
      <c r="V370" s="1"/>
      <c r="W370" s="1"/>
    </row>
    <row r="371" spans="1:23" ht="11.25" customHeight="1" x14ac:dyDescent="0.2">
      <c r="A371" s="1"/>
      <c r="B371" s="15">
        <v>119584503</v>
      </c>
      <c r="C371" s="16" t="s">
        <v>503</v>
      </c>
      <c r="D371" s="17" t="s">
        <v>500</v>
      </c>
      <c r="E371" s="22">
        <f>'Table 1.1'!E371-'Table 1.1'!F371</f>
        <v>-15.656999999999925</v>
      </c>
      <c r="F371" s="23">
        <f>'Table 1.1'!F371-'Table 1.1'!G371</f>
        <v>74.294999999999845</v>
      </c>
      <c r="G371" s="23">
        <f>'Table 1.1'!G371-'Table 1.1'!H371</f>
        <v>-21.903999999999996</v>
      </c>
      <c r="H371" s="23">
        <f>'Table 1.1'!H371-'Table 1.1'!I371</f>
        <v>1.2490000000000236</v>
      </c>
      <c r="I371" s="24">
        <f>'Table 1.1'!E371-'Table 1.1'!I371</f>
        <v>37.982999999999947</v>
      </c>
      <c r="J371" s="62">
        <f>E371/'Table 1.1'!F371</f>
        <v>-1.1069202843477871E-2</v>
      </c>
      <c r="K371" s="59">
        <f>F371/'Table 1.1'!G371</f>
        <v>5.5436996798913452E-2</v>
      </c>
      <c r="L371" s="59">
        <f>G371/'Table 1.1'!H371</f>
        <v>-1.6081358281561792E-2</v>
      </c>
      <c r="M371" s="63">
        <f>H371/'Table 1.1'!I371</f>
        <v>9.1782558374517193E-4</v>
      </c>
      <c r="N371" s="25">
        <f>I371/'Table 1.1'!I371</f>
        <v>2.7911744713684673E-2</v>
      </c>
      <c r="O371" s="92">
        <f t="shared" si="10"/>
        <v>200</v>
      </c>
      <c r="P371" s="93">
        <f t="shared" si="11"/>
        <v>184</v>
      </c>
      <c r="Q371" s="1"/>
      <c r="R371" s="1"/>
      <c r="S371" s="1"/>
      <c r="T371" s="1"/>
      <c r="U371" s="1"/>
      <c r="V371" s="1"/>
      <c r="W371" s="1"/>
    </row>
    <row r="372" spans="1:23" ht="11.25" customHeight="1" x14ac:dyDescent="0.2">
      <c r="A372" s="1"/>
      <c r="B372" s="15">
        <v>119584603</v>
      </c>
      <c r="C372" s="16" t="s">
        <v>504</v>
      </c>
      <c r="D372" s="17" t="s">
        <v>500</v>
      </c>
      <c r="E372" s="22">
        <f>'Table 1.1'!E372-'Table 1.1'!F372</f>
        <v>-162.80399999999997</v>
      </c>
      <c r="F372" s="23">
        <f>'Table 1.1'!F372-'Table 1.1'!G372</f>
        <v>70.496999999999957</v>
      </c>
      <c r="G372" s="23">
        <f>'Table 1.1'!G372-'Table 1.1'!H372</f>
        <v>-352.57900000000006</v>
      </c>
      <c r="H372" s="23">
        <f>'Table 1.1'!H372-'Table 1.1'!I372</f>
        <v>-2.9749999999999091</v>
      </c>
      <c r="I372" s="24">
        <f>'Table 1.1'!E372-'Table 1.1'!I372</f>
        <v>-447.86099999999999</v>
      </c>
      <c r="J372" s="62">
        <f>E372/'Table 1.1'!F372</f>
        <v>-0.15921077208481774</v>
      </c>
      <c r="K372" s="59">
        <f>F372/'Table 1.1'!G372</f>
        <v>7.4045870480383788E-2</v>
      </c>
      <c r="L372" s="59">
        <f>G372/'Table 1.1'!H372</f>
        <v>-0.27024775208082474</v>
      </c>
      <c r="M372" s="63">
        <f>H372/'Table 1.1'!I372</f>
        <v>-2.2751153617318019E-3</v>
      </c>
      <c r="N372" s="25">
        <f>I372/'Table 1.1'!I372</f>
        <v>-0.34249930790608324</v>
      </c>
      <c r="O372" s="92">
        <f t="shared" si="10"/>
        <v>405</v>
      </c>
      <c r="P372" s="93">
        <f t="shared" si="11"/>
        <v>491</v>
      </c>
      <c r="Q372" s="1"/>
      <c r="R372" s="1"/>
      <c r="S372" s="1"/>
      <c r="T372" s="1"/>
      <c r="U372" s="1"/>
      <c r="V372" s="1"/>
      <c r="W372" s="1"/>
    </row>
    <row r="373" spans="1:23" ht="11.25" customHeight="1" x14ac:dyDescent="0.2">
      <c r="A373" s="1"/>
      <c r="B373" s="15">
        <v>119586503</v>
      </c>
      <c r="C373" s="16" t="s">
        <v>505</v>
      </c>
      <c r="D373" s="17" t="s">
        <v>500</v>
      </c>
      <c r="E373" s="22">
        <f>'Table 1.1'!E373-'Table 1.1'!F373</f>
        <v>90.695000000000164</v>
      </c>
      <c r="F373" s="23">
        <f>'Table 1.1'!F373-'Table 1.1'!G373</f>
        <v>-79.72400000000016</v>
      </c>
      <c r="G373" s="23">
        <f>'Table 1.1'!G373-'Table 1.1'!H373</f>
        <v>-229.15999999999985</v>
      </c>
      <c r="H373" s="23">
        <f>'Table 1.1'!H373-'Table 1.1'!I373</f>
        <v>-8.0000000002655725E-3</v>
      </c>
      <c r="I373" s="24">
        <f>'Table 1.1'!E373-'Table 1.1'!I373</f>
        <v>-218.19700000000012</v>
      </c>
      <c r="J373" s="62">
        <f>E373/'Table 1.1'!F373</f>
        <v>5.1594277099866408E-2</v>
      </c>
      <c r="K373" s="59">
        <f>F373/'Table 1.1'!G373</f>
        <v>-4.3385463660239078E-2</v>
      </c>
      <c r="L373" s="59">
        <f>G373/'Table 1.1'!H373</f>
        <v>-0.11088025841738698</v>
      </c>
      <c r="M373" s="63">
        <f>H373/'Table 1.1'!I373</f>
        <v>-3.8708266441895371E-6</v>
      </c>
      <c r="N373" s="25">
        <f>I373/'Table 1.1'!I373</f>
        <v>-0.10557534515677336</v>
      </c>
      <c r="O373" s="92">
        <f t="shared" si="10"/>
        <v>326</v>
      </c>
      <c r="P373" s="93">
        <f t="shared" si="11"/>
        <v>350</v>
      </c>
      <c r="Q373" s="1"/>
      <c r="R373" s="1"/>
      <c r="S373" s="1"/>
      <c r="T373" s="1"/>
      <c r="U373" s="1"/>
      <c r="V373" s="1"/>
      <c r="W373" s="1"/>
    </row>
    <row r="374" spans="1:23" ht="11.25" customHeight="1" x14ac:dyDescent="0.2">
      <c r="A374" s="1"/>
      <c r="B374" s="15">
        <v>119648303</v>
      </c>
      <c r="C374" s="16" t="s">
        <v>460</v>
      </c>
      <c r="D374" s="17" t="s">
        <v>461</v>
      </c>
      <c r="E374" s="22">
        <f>'Table 1.1'!E374-'Table 1.1'!F374</f>
        <v>57.331999999999425</v>
      </c>
      <c r="F374" s="23">
        <f>'Table 1.1'!F374-'Table 1.1'!G374</f>
        <v>-363.0029999999997</v>
      </c>
      <c r="G374" s="23">
        <f>'Table 1.1'!G374-'Table 1.1'!H374</f>
        <v>128.08799999999974</v>
      </c>
      <c r="H374" s="23">
        <f>'Table 1.1'!H374-'Table 1.1'!I374</f>
        <v>-2.850999999999658</v>
      </c>
      <c r="I374" s="24">
        <f>'Table 1.1'!E374-'Table 1.1'!I374</f>
        <v>-180.4340000000002</v>
      </c>
      <c r="J374" s="62">
        <f>E374/'Table 1.1'!F374</f>
        <v>1.3432029810428125E-2</v>
      </c>
      <c r="K374" s="59">
        <f>F374/'Table 1.1'!G374</f>
        <v>-7.8380232970901464E-2</v>
      </c>
      <c r="L374" s="59">
        <f>G374/'Table 1.1'!H374</f>
        <v>2.8443646990375715E-2</v>
      </c>
      <c r="M374" s="63">
        <f>H374/'Table 1.1'!I374</f>
        <v>-6.3270197029732952E-4</v>
      </c>
      <c r="N374" s="25">
        <f>I374/'Table 1.1'!I374</f>
        <v>-4.0042422766973756E-2</v>
      </c>
      <c r="O374" s="92">
        <f t="shared" si="10"/>
        <v>307</v>
      </c>
      <c r="P374" s="93">
        <f t="shared" si="11"/>
        <v>263</v>
      </c>
      <c r="Q374" s="1"/>
      <c r="R374" s="1"/>
      <c r="S374" s="1"/>
      <c r="T374" s="1"/>
      <c r="U374" s="1"/>
      <c r="V374" s="1"/>
      <c r="W374" s="1"/>
    </row>
    <row r="375" spans="1:23" ht="11.25" customHeight="1" x14ac:dyDescent="0.2">
      <c r="A375" s="1"/>
      <c r="B375" s="15">
        <v>119648703</v>
      </c>
      <c r="C375" s="16" t="s">
        <v>536</v>
      </c>
      <c r="D375" s="17" t="s">
        <v>537</v>
      </c>
      <c r="E375" s="22">
        <f>'Table 1.1'!E375-'Table 1.1'!F375</f>
        <v>-812.41100000000006</v>
      </c>
      <c r="F375" s="23">
        <f>'Table 1.1'!F375-'Table 1.1'!G375</f>
        <v>124.77599999999984</v>
      </c>
      <c r="G375" s="23">
        <f>'Table 1.1'!G375-'Table 1.1'!H375</f>
        <v>-289.15799999999945</v>
      </c>
      <c r="H375" s="23">
        <f>'Table 1.1'!H375-'Table 1.1'!I375</f>
        <v>0.87899999999990541</v>
      </c>
      <c r="I375" s="24">
        <f>'Table 1.1'!E375-'Table 1.1'!I375</f>
        <v>-975.91399999999976</v>
      </c>
      <c r="J375" s="62">
        <f>E375/'Table 1.1'!F375</f>
        <v>-0.15328494973117951</v>
      </c>
      <c r="K375" s="59">
        <f>F375/'Table 1.1'!G375</f>
        <v>2.411023744070066E-2</v>
      </c>
      <c r="L375" s="59">
        <f>G375/'Table 1.1'!H375</f>
        <v>-5.2916823058103218E-2</v>
      </c>
      <c r="M375" s="63">
        <f>H375/'Table 1.1'!I375</f>
        <v>1.6088564343639755E-4</v>
      </c>
      <c r="N375" s="25">
        <f>I375/'Table 1.1'!I375</f>
        <v>-0.17862406351377169</v>
      </c>
      <c r="O375" s="92">
        <f t="shared" si="10"/>
        <v>470</v>
      </c>
      <c r="P375" s="93">
        <f t="shared" si="11"/>
        <v>432</v>
      </c>
      <c r="Q375" s="1"/>
      <c r="R375" s="1"/>
      <c r="S375" s="1"/>
      <c r="T375" s="1"/>
      <c r="U375" s="1"/>
      <c r="V375" s="1"/>
      <c r="W375" s="1"/>
    </row>
    <row r="376" spans="1:23" ht="11.25" customHeight="1" x14ac:dyDescent="0.2">
      <c r="A376" s="1"/>
      <c r="B376" s="15">
        <v>119648903</v>
      </c>
      <c r="C376" s="16" t="s">
        <v>538</v>
      </c>
      <c r="D376" s="17" t="s">
        <v>537</v>
      </c>
      <c r="E376" s="22">
        <f>'Table 1.1'!E376-'Table 1.1'!F376</f>
        <v>25.490999999999985</v>
      </c>
      <c r="F376" s="23">
        <f>'Table 1.1'!F376-'Table 1.1'!G376</f>
        <v>135.84500000000025</v>
      </c>
      <c r="G376" s="23">
        <f>'Table 1.1'!G376-'Table 1.1'!H376</f>
        <v>-229.14600000000019</v>
      </c>
      <c r="H376" s="23">
        <f>'Table 1.1'!H376-'Table 1.1'!I376</f>
        <v>5.2999999999883585E-2</v>
      </c>
      <c r="I376" s="24">
        <f>'Table 1.1'!E376-'Table 1.1'!I376</f>
        <v>-67.757000000000062</v>
      </c>
      <c r="J376" s="62">
        <f>E376/'Table 1.1'!F376</f>
        <v>8.2081497385988744E-3</v>
      </c>
      <c r="K376" s="59">
        <f>F376/'Table 1.1'!G376</f>
        <v>4.5743261922729012E-2</v>
      </c>
      <c r="L376" s="59">
        <f>G376/'Table 1.1'!H376</f>
        <v>-7.1633353371640632E-2</v>
      </c>
      <c r="M376" s="63">
        <f>H376/'Table 1.1'!I376</f>
        <v>1.6568609674781195E-5</v>
      </c>
      <c r="N376" s="25">
        <f>I376/'Table 1.1'!I376</f>
        <v>-2.1181873315785214E-2</v>
      </c>
      <c r="O376" s="92">
        <f t="shared" si="10"/>
        <v>256</v>
      </c>
      <c r="P376" s="93">
        <f t="shared" si="11"/>
        <v>243</v>
      </c>
      <c r="Q376" s="1"/>
      <c r="R376" s="1"/>
      <c r="S376" s="1"/>
      <c r="T376" s="1"/>
      <c r="U376" s="1"/>
      <c r="V376" s="1"/>
      <c r="W376" s="1"/>
    </row>
    <row r="377" spans="1:23" ht="11.25" customHeight="1" x14ac:dyDescent="0.2">
      <c r="A377" s="1"/>
      <c r="B377" s="15">
        <v>119665003</v>
      </c>
      <c r="C377" s="16" t="s">
        <v>559</v>
      </c>
      <c r="D377" s="17" t="s">
        <v>558</v>
      </c>
      <c r="E377" s="22">
        <f>'Table 1.1'!E377-'Table 1.1'!F377</f>
        <v>18.777000000000044</v>
      </c>
      <c r="F377" s="23">
        <f>'Table 1.1'!F377-'Table 1.1'!G377</f>
        <v>-76.052999999999884</v>
      </c>
      <c r="G377" s="23">
        <f>'Table 1.1'!G377-'Table 1.1'!H377</f>
        <v>113.74299999999994</v>
      </c>
      <c r="H377" s="23">
        <f>'Table 1.1'!H377-'Table 1.1'!I377</f>
        <v>14.302999999999997</v>
      </c>
      <c r="I377" s="24">
        <f>'Table 1.1'!E377-'Table 1.1'!I377</f>
        <v>70.770000000000095</v>
      </c>
      <c r="J377" s="62">
        <f>E377/'Table 1.1'!F377</f>
        <v>1.7694286602776169E-2</v>
      </c>
      <c r="K377" s="59">
        <f>F377/'Table 1.1'!G377</f>
        <v>-6.6874889535481763E-2</v>
      </c>
      <c r="L377" s="59">
        <f>G377/'Table 1.1'!H377</f>
        <v>0.11113141182217874</v>
      </c>
      <c r="M377" s="63">
        <f>H377/'Table 1.1'!I377</f>
        <v>1.4172654100240089E-2</v>
      </c>
      <c r="N377" s="25">
        <f>I377/'Table 1.1'!I377</f>
        <v>7.0125059824791489E-2</v>
      </c>
      <c r="O377" s="92">
        <f t="shared" si="10"/>
        <v>179</v>
      </c>
      <c r="P377" s="93">
        <f t="shared" si="11"/>
        <v>129</v>
      </c>
      <c r="Q377" s="1"/>
      <c r="R377" s="1"/>
      <c r="S377" s="1"/>
      <c r="T377" s="1"/>
      <c r="U377" s="1"/>
      <c r="V377" s="1"/>
      <c r="W377" s="1"/>
    </row>
    <row r="378" spans="1:23" ht="11.25" customHeight="1" x14ac:dyDescent="0.2">
      <c r="A378" s="1"/>
      <c r="B378" s="15">
        <v>120452003</v>
      </c>
      <c r="C378" s="16" t="s">
        <v>407</v>
      </c>
      <c r="D378" s="17" t="s">
        <v>408</v>
      </c>
      <c r="E378" s="22">
        <f>'Table 1.1'!E378-'Table 1.1'!F378</f>
        <v>-2535.9230000000007</v>
      </c>
      <c r="F378" s="23">
        <f>'Table 1.1'!F378-'Table 1.1'!G378</f>
        <v>1449.4060000000009</v>
      </c>
      <c r="G378" s="23">
        <f>'Table 1.1'!G378-'Table 1.1'!H378</f>
        <v>1507.5670000000009</v>
      </c>
      <c r="H378" s="23">
        <f>'Table 1.1'!H378-'Table 1.1'!I378</f>
        <v>-25.722999999999956</v>
      </c>
      <c r="I378" s="24">
        <f>'Table 1.1'!E378-'Table 1.1'!I378</f>
        <v>395.32700000000114</v>
      </c>
      <c r="J378" s="62">
        <f>E378/'Table 1.1'!F378</f>
        <v>-0.14307655990627074</v>
      </c>
      <c r="K378" s="59">
        <f>F378/'Table 1.1'!G378</f>
        <v>8.9058123610738393E-2</v>
      </c>
      <c r="L378" s="59">
        <f>G378/'Table 1.1'!H378</f>
        <v>0.10208843682293241</v>
      </c>
      <c r="M378" s="63">
        <f>H378/'Table 1.1'!I378</f>
        <v>-1.7388643862889606E-3</v>
      </c>
      <c r="N378" s="25">
        <f>I378/'Table 1.1'!I378</f>
        <v>2.6723945155637328E-2</v>
      </c>
      <c r="O378" s="92">
        <f t="shared" si="10"/>
        <v>77</v>
      </c>
      <c r="P378" s="93">
        <f t="shared" si="11"/>
        <v>186</v>
      </c>
      <c r="Q378" s="1"/>
      <c r="R378" s="1"/>
      <c r="S378" s="1"/>
      <c r="T378" s="1"/>
      <c r="U378" s="1"/>
      <c r="V378" s="1"/>
      <c r="W378" s="1"/>
    </row>
    <row r="379" spans="1:23" ht="11.25" customHeight="1" x14ac:dyDescent="0.2">
      <c r="A379" s="1"/>
      <c r="B379" s="15">
        <v>120455203</v>
      </c>
      <c r="C379" s="16" t="s">
        <v>409</v>
      </c>
      <c r="D379" s="17" t="s">
        <v>408</v>
      </c>
      <c r="E379" s="22">
        <f>'Table 1.1'!E379-'Table 1.1'!F379</f>
        <v>-630.99799999999959</v>
      </c>
      <c r="F379" s="23">
        <f>'Table 1.1'!F379-'Table 1.1'!G379</f>
        <v>-133.36300000000028</v>
      </c>
      <c r="G379" s="23">
        <f>'Table 1.1'!G379-'Table 1.1'!H379</f>
        <v>-742.25699999999961</v>
      </c>
      <c r="H379" s="23">
        <f>'Table 1.1'!H379-'Table 1.1'!I379</f>
        <v>-63.157000000000153</v>
      </c>
      <c r="I379" s="24">
        <f>'Table 1.1'!E379-'Table 1.1'!I379</f>
        <v>-1569.7749999999996</v>
      </c>
      <c r="J379" s="62">
        <f>E379/'Table 1.1'!F379</f>
        <v>-0.11422386717984896</v>
      </c>
      <c r="K379" s="59">
        <f>F379/'Table 1.1'!G379</f>
        <v>-2.3572425336959194E-2</v>
      </c>
      <c r="L379" s="59">
        <f>G379/'Table 1.1'!H379</f>
        <v>-0.11598051951907558</v>
      </c>
      <c r="M379" s="63">
        <f>H379/'Table 1.1'!I379</f>
        <v>-9.7720887779806486E-3</v>
      </c>
      <c r="N379" s="25">
        <f>I379/'Table 1.1'!I379</f>
        <v>-0.24288646803132721</v>
      </c>
      <c r="O379" s="92">
        <f t="shared" si="10"/>
        <v>489</v>
      </c>
      <c r="P379" s="93">
        <f t="shared" si="11"/>
        <v>471</v>
      </c>
      <c r="Q379" s="1"/>
      <c r="R379" s="1"/>
      <c r="S379" s="1"/>
      <c r="T379" s="1"/>
      <c r="U379" s="1"/>
      <c r="V379" s="1"/>
      <c r="W379" s="1"/>
    </row>
    <row r="380" spans="1:23" ht="11.25" customHeight="1" x14ac:dyDescent="0.2">
      <c r="A380" s="1"/>
      <c r="B380" s="15">
        <v>120455403</v>
      </c>
      <c r="C380" s="16" t="s">
        <v>410</v>
      </c>
      <c r="D380" s="17" t="s">
        <v>408</v>
      </c>
      <c r="E380" s="22">
        <f>'Table 1.1'!E380-'Table 1.1'!F380</f>
        <v>-870.86099999999715</v>
      </c>
      <c r="F380" s="23">
        <f>'Table 1.1'!F380-'Table 1.1'!G380</f>
        <v>-2828.0140000000029</v>
      </c>
      <c r="G380" s="23">
        <f>'Table 1.1'!G380-'Table 1.1'!H380</f>
        <v>-2093.0279999999984</v>
      </c>
      <c r="H380" s="23">
        <f>'Table 1.1'!H380-'Table 1.1'!I380</f>
        <v>-11.712999999999738</v>
      </c>
      <c r="I380" s="24">
        <f>'Table 1.1'!E380-'Table 1.1'!I380</f>
        <v>-5803.6159999999982</v>
      </c>
      <c r="J380" s="62">
        <f>E380/'Table 1.1'!F380</f>
        <v>-4.4896159641787829E-2</v>
      </c>
      <c r="K380" s="59">
        <f>F380/'Table 1.1'!G380</f>
        <v>-0.12724334462784914</v>
      </c>
      <c r="L380" s="59">
        <f>G380/'Table 1.1'!H380</f>
        <v>-8.6068132563218144E-2</v>
      </c>
      <c r="M380" s="63">
        <f>H380/'Table 1.1'!I380</f>
        <v>-4.8142246878767677E-4</v>
      </c>
      <c r="N380" s="25">
        <f>I380/'Table 1.1'!I380</f>
        <v>-0.23853761996206976</v>
      </c>
      <c r="O380" s="92">
        <f t="shared" si="10"/>
        <v>499</v>
      </c>
      <c r="P380" s="93">
        <f t="shared" si="11"/>
        <v>469</v>
      </c>
      <c r="Q380" s="1"/>
      <c r="R380" s="1"/>
      <c r="S380" s="1"/>
      <c r="T380" s="1"/>
      <c r="U380" s="1"/>
      <c r="V380" s="1"/>
      <c r="W380" s="1"/>
    </row>
    <row r="381" spans="1:23" ht="11.25" customHeight="1" x14ac:dyDescent="0.2">
      <c r="A381" s="1"/>
      <c r="B381" s="15">
        <v>120456003</v>
      </c>
      <c r="C381" s="16" t="s">
        <v>411</v>
      </c>
      <c r="D381" s="17" t="s">
        <v>408</v>
      </c>
      <c r="E381" s="22">
        <f>'Table 1.1'!E381-'Table 1.1'!F381</f>
        <v>-204.48099999999977</v>
      </c>
      <c r="F381" s="23">
        <f>'Table 1.1'!F381-'Table 1.1'!G381</f>
        <v>456.17199999999866</v>
      </c>
      <c r="G381" s="23">
        <f>'Table 1.1'!G381-'Table 1.1'!H381</f>
        <v>270.72500000000036</v>
      </c>
      <c r="H381" s="23">
        <f>'Table 1.1'!H381-'Table 1.1'!I381</f>
        <v>-0.73400000000037835</v>
      </c>
      <c r="I381" s="24">
        <f>'Table 1.1'!E381-'Table 1.1'!I381</f>
        <v>521.68199999999888</v>
      </c>
      <c r="J381" s="62">
        <f>E381/'Table 1.1'!F381</f>
        <v>-2.2244576442403796E-2</v>
      </c>
      <c r="K381" s="59">
        <f>F381/'Table 1.1'!G381</f>
        <v>5.2216140012861234E-2</v>
      </c>
      <c r="L381" s="59">
        <f>G381/'Table 1.1'!H381</f>
        <v>3.1979796588530361E-2</v>
      </c>
      <c r="M381" s="63">
        <f>H381/'Table 1.1'!I381</f>
        <v>-8.6697333584571926E-5</v>
      </c>
      <c r="N381" s="25">
        <f>I381/'Table 1.1'!I381</f>
        <v>6.1619125857007143E-2</v>
      </c>
      <c r="O381" s="92">
        <f t="shared" si="10"/>
        <v>62</v>
      </c>
      <c r="P381" s="93">
        <f t="shared" si="11"/>
        <v>135</v>
      </c>
      <c r="Q381" s="1"/>
      <c r="R381" s="1"/>
      <c r="S381" s="1"/>
      <c r="T381" s="1"/>
      <c r="U381" s="1"/>
      <c r="V381" s="1"/>
      <c r="W381" s="1"/>
    </row>
    <row r="382" spans="1:23" ht="11.25" customHeight="1" x14ac:dyDescent="0.2">
      <c r="A382" s="1"/>
      <c r="B382" s="15">
        <v>120480803</v>
      </c>
      <c r="C382" s="16" t="s">
        <v>437</v>
      </c>
      <c r="D382" s="17" t="s">
        <v>438</v>
      </c>
      <c r="E382" s="22">
        <f>'Table 1.1'!E382-'Table 1.1'!F382</f>
        <v>-354.24199999999973</v>
      </c>
      <c r="F382" s="23">
        <f>'Table 1.1'!F382-'Table 1.1'!G382</f>
        <v>-102.15700000000015</v>
      </c>
      <c r="G382" s="23">
        <f>'Table 1.1'!G382-'Table 1.1'!H382</f>
        <v>232.69799999999987</v>
      </c>
      <c r="H382" s="23">
        <f>'Table 1.1'!H382-'Table 1.1'!I382</f>
        <v>-3.6839999999997417</v>
      </c>
      <c r="I382" s="24">
        <f>'Table 1.1'!E382-'Table 1.1'!I382</f>
        <v>-227.38499999999976</v>
      </c>
      <c r="J382" s="62">
        <f>E382/'Table 1.1'!F382</f>
        <v>-9.3488266528729255E-2</v>
      </c>
      <c r="K382" s="59">
        <f>F382/'Table 1.1'!G382</f>
        <v>-2.6252551514050423E-2</v>
      </c>
      <c r="L382" s="59">
        <f>G382/'Table 1.1'!H382</f>
        <v>6.3602687243465322E-2</v>
      </c>
      <c r="M382" s="63">
        <f>H382/'Table 1.1'!I382</f>
        <v>-1.0059244142278075E-3</v>
      </c>
      <c r="N382" s="25">
        <f>I382/'Table 1.1'!I382</f>
        <v>-6.2087981251141636E-2</v>
      </c>
      <c r="O382" s="92">
        <f t="shared" si="10"/>
        <v>329</v>
      </c>
      <c r="P382" s="93">
        <f t="shared" si="11"/>
        <v>290</v>
      </c>
      <c r="Q382" s="1"/>
      <c r="R382" s="1"/>
      <c r="S382" s="1"/>
      <c r="T382" s="1"/>
      <c r="U382" s="1"/>
      <c r="V382" s="1"/>
      <c r="W382" s="1"/>
    </row>
    <row r="383" spans="1:23" ht="11.25" customHeight="1" x14ac:dyDescent="0.2">
      <c r="A383" s="1"/>
      <c r="B383" s="15">
        <v>120481002</v>
      </c>
      <c r="C383" s="16" t="s">
        <v>439</v>
      </c>
      <c r="D383" s="17" t="s">
        <v>438</v>
      </c>
      <c r="E383" s="22">
        <f>'Table 1.1'!E383-'Table 1.1'!F383</f>
        <v>-90.704000000001543</v>
      </c>
      <c r="F383" s="23">
        <f>'Table 1.1'!F383-'Table 1.1'!G383</f>
        <v>264.61100000000079</v>
      </c>
      <c r="G383" s="23">
        <f>'Table 1.1'!G383-'Table 1.1'!H383</f>
        <v>559.30500000000029</v>
      </c>
      <c r="H383" s="23">
        <f>'Table 1.1'!H383-'Table 1.1'!I383</f>
        <v>-6.0760000000009313</v>
      </c>
      <c r="I383" s="24">
        <f>'Table 1.1'!E383-'Table 1.1'!I383</f>
        <v>727.1359999999986</v>
      </c>
      <c r="J383" s="62">
        <f>E383/'Table 1.1'!F383</f>
        <v>-3.5427606215345719E-3</v>
      </c>
      <c r="K383" s="59">
        <f>F383/'Table 1.1'!G383</f>
        <v>1.0443238229093051E-2</v>
      </c>
      <c r="L383" s="59">
        <f>G383/'Table 1.1'!H383</f>
        <v>2.2571991923552793E-2</v>
      </c>
      <c r="M383" s="63">
        <f>H383/'Table 1.1'!I383</f>
        <v>-2.4515032261923392E-4</v>
      </c>
      <c r="N383" s="25">
        <f>I383/'Table 1.1'!I383</f>
        <v>2.9337989629366627E-2</v>
      </c>
      <c r="O383" s="92">
        <f t="shared" si="10"/>
        <v>45</v>
      </c>
      <c r="P383" s="93">
        <f t="shared" si="11"/>
        <v>182</v>
      </c>
      <c r="Q383" s="1"/>
      <c r="R383" s="1"/>
      <c r="S383" s="1"/>
      <c r="T383" s="1"/>
      <c r="U383" s="1"/>
      <c r="V383" s="1"/>
      <c r="W383" s="1"/>
    </row>
    <row r="384" spans="1:23" ht="11.25" customHeight="1" x14ac:dyDescent="0.2">
      <c r="A384" s="1"/>
      <c r="B384" s="15">
        <v>120483302</v>
      </c>
      <c r="C384" s="16" t="s">
        <v>440</v>
      </c>
      <c r="D384" s="17" t="s">
        <v>438</v>
      </c>
      <c r="E384" s="22">
        <f>'Table 1.1'!E384-'Table 1.1'!F384</f>
        <v>536.95800000000054</v>
      </c>
      <c r="F384" s="23">
        <f>'Table 1.1'!F384-'Table 1.1'!G384</f>
        <v>58.675999999999476</v>
      </c>
      <c r="G384" s="23">
        <f>'Table 1.1'!G384-'Table 1.1'!H384</f>
        <v>169.26900000000023</v>
      </c>
      <c r="H384" s="23">
        <f>'Table 1.1'!H384-'Table 1.1'!I384</f>
        <v>-8.8440000000009604</v>
      </c>
      <c r="I384" s="24">
        <f>'Table 1.1'!E384-'Table 1.1'!I384</f>
        <v>756.05899999999929</v>
      </c>
      <c r="J384" s="62">
        <f>E384/'Table 1.1'!F384</f>
        <v>4.3714061300211646E-2</v>
      </c>
      <c r="K384" s="59">
        <f>F384/'Table 1.1'!G384</f>
        <v>4.7997748827377498E-3</v>
      </c>
      <c r="L384" s="59">
        <f>G384/'Table 1.1'!H384</f>
        <v>1.4040845023807053E-2</v>
      </c>
      <c r="M384" s="63">
        <f>H384/'Table 1.1'!I384</f>
        <v>-7.3307104464704047E-4</v>
      </c>
      <c r="N384" s="25">
        <f>I384/'Table 1.1'!I384</f>
        <v>6.266903674182904E-2</v>
      </c>
      <c r="O384" s="92">
        <f t="shared" si="10"/>
        <v>44</v>
      </c>
      <c r="P384" s="93">
        <f t="shared" si="11"/>
        <v>133</v>
      </c>
      <c r="Q384" s="1"/>
      <c r="R384" s="1"/>
      <c r="S384" s="1"/>
      <c r="T384" s="1"/>
      <c r="U384" s="1"/>
      <c r="V384" s="1"/>
      <c r="W384" s="1"/>
    </row>
    <row r="385" spans="1:23" ht="11.25" customHeight="1" x14ac:dyDescent="0.2">
      <c r="A385" s="1"/>
      <c r="B385" s="15">
        <v>120484803</v>
      </c>
      <c r="C385" s="16" t="s">
        <v>441</v>
      </c>
      <c r="D385" s="17" t="s">
        <v>438</v>
      </c>
      <c r="E385" s="22">
        <f>'Table 1.1'!E385-'Table 1.1'!F385</f>
        <v>835.09000000000015</v>
      </c>
      <c r="F385" s="23">
        <f>'Table 1.1'!F385-'Table 1.1'!G385</f>
        <v>60.139000000000124</v>
      </c>
      <c r="G385" s="23">
        <f>'Table 1.1'!G385-'Table 1.1'!H385</f>
        <v>-53.444000000000415</v>
      </c>
      <c r="H385" s="23">
        <f>'Table 1.1'!H385-'Table 1.1'!I385</f>
        <v>36.465000000000146</v>
      </c>
      <c r="I385" s="24">
        <f>'Table 1.1'!E385-'Table 1.1'!I385</f>
        <v>878.25</v>
      </c>
      <c r="J385" s="62">
        <f>E385/'Table 1.1'!F385</f>
        <v>0.19999506652172783</v>
      </c>
      <c r="K385" s="59">
        <f>F385/'Table 1.1'!G385</f>
        <v>1.461311061292986E-2</v>
      </c>
      <c r="L385" s="59">
        <f>G385/'Table 1.1'!H385</f>
        <v>-1.2819817801421975E-2</v>
      </c>
      <c r="M385" s="63">
        <f>H385/'Table 1.1'!I385</f>
        <v>8.824184921424498E-3</v>
      </c>
      <c r="N385" s="25">
        <f>I385/'Table 1.1'!I385</f>
        <v>0.21252818887264593</v>
      </c>
      <c r="O385" s="92">
        <f t="shared" si="10"/>
        <v>36</v>
      </c>
      <c r="P385" s="93">
        <f t="shared" si="11"/>
        <v>40</v>
      </c>
      <c r="Q385" s="1"/>
      <c r="R385" s="1"/>
      <c r="S385" s="1"/>
      <c r="T385" s="1"/>
      <c r="U385" s="1"/>
      <c r="V385" s="1"/>
      <c r="W385" s="1"/>
    </row>
    <row r="386" spans="1:23" ht="11.25" customHeight="1" x14ac:dyDescent="0.2">
      <c r="A386" s="1"/>
      <c r="B386" s="15">
        <v>120484903</v>
      </c>
      <c r="C386" s="16" t="s">
        <v>442</v>
      </c>
      <c r="D386" s="17" t="s">
        <v>438</v>
      </c>
      <c r="E386" s="22">
        <f>'Table 1.1'!E386-'Table 1.1'!F386</f>
        <v>111.35099999999966</v>
      </c>
      <c r="F386" s="23">
        <f>'Table 1.1'!F386-'Table 1.1'!G386</f>
        <v>-508.55699999999979</v>
      </c>
      <c r="G386" s="23">
        <f>'Table 1.1'!G386-'Table 1.1'!H386</f>
        <v>429.17200000000048</v>
      </c>
      <c r="H386" s="23">
        <f>'Table 1.1'!H386-'Table 1.1'!I386</f>
        <v>3.2359999999998763</v>
      </c>
      <c r="I386" s="24">
        <f>'Table 1.1'!E386-'Table 1.1'!I386</f>
        <v>35.202000000000226</v>
      </c>
      <c r="J386" s="62">
        <f>E386/'Table 1.1'!F386</f>
        <v>1.9429240858305774E-2</v>
      </c>
      <c r="K386" s="59">
        <f>F386/'Table 1.1'!G386</f>
        <v>-8.150394708943319E-2</v>
      </c>
      <c r="L386" s="59">
        <f>G386/'Table 1.1'!H386</f>
        <v>7.3861597535078455E-2</v>
      </c>
      <c r="M386" s="63">
        <f>H386/'Table 1.1'!I386</f>
        <v>5.5723420350376959E-4</v>
      </c>
      <c r="N386" s="25">
        <f>I386/'Table 1.1'!I386</f>
        <v>6.0617300468914009E-3</v>
      </c>
      <c r="O386" s="92">
        <f t="shared" si="10"/>
        <v>203</v>
      </c>
      <c r="P386" s="93">
        <f t="shared" si="11"/>
        <v>211</v>
      </c>
      <c r="Q386" s="1"/>
      <c r="R386" s="1"/>
      <c r="S386" s="1"/>
      <c r="T386" s="1"/>
      <c r="U386" s="1"/>
      <c r="V386" s="1"/>
      <c r="W386" s="1"/>
    </row>
    <row r="387" spans="1:23" ht="11.25" customHeight="1" x14ac:dyDescent="0.2">
      <c r="A387" s="1"/>
      <c r="B387" s="15">
        <v>120485603</v>
      </c>
      <c r="C387" s="16" t="s">
        <v>443</v>
      </c>
      <c r="D387" s="17" t="s">
        <v>438</v>
      </c>
      <c r="E387" s="22">
        <f>'Table 1.1'!E387-'Table 1.1'!F387</f>
        <v>59.448999999999614</v>
      </c>
      <c r="F387" s="23">
        <f>'Table 1.1'!F387-'Table 1.1'!G387</f>
        <v>-3.0769999999997708</v>
      </c>
      <c r="G387" s="23">
        <f>'Table 1.1'!G387-'Table 1.1'!H387</f>
        <v>-48.307999999999993</v>
      </c>
      <c r="H387" s="23">
        <f>'Table 1.1'!H387-'Table 1.1'!I387</f>
        <v>3.3539999999998145</v>
      </c>
      <c r="I387" s="24">
        <f>'Table 1.1'!E387-'Table 1.1'!I387</f>
        <v>11.417999999999665</v>
      </c>
      <c r="J387" s="62">
        <f>E387/'Table 1.1'!F387</f>
        <v>2.766464580281389E-2</v>
      </c>
      <c r="K387" s="59">
        <f>F387/'Table 1.1'!G387</f>
        <v>-1.4298373647125111E-3</v>
      </c>
      <c r="L387" s="59">
        <f>G387/'Table 1.1'!H387</f>
        <v>-2.1955177950653111E-2</v>
      </c>
      <c r="M387" s="63">
        <f>H387/'Table 1.1'!I387</f>
        <v>1.5266640478809068E-3</v>
      </c>
      <c r="N387" s="25">
        <f>I387/'Table 1.1'!I387</f>
        <v>5.1972123132691256E-3</v>
      </c>
      <c r="O387" s="92">
        <f t="shared" si="10"/>
        <v>215</v>
      </c>
      <c r="P387" s="93">
        <f t="shared" si="11"/>
        <v>215</v>
      </c>
      <c r="Q387" s="1"/>
      <c r="R387" s="1"/>
      <c r="S387" s="1"/>
      <c r="T387" s="1"/>
      <c r="U387" s="1"/>
      <c r="V387" s="1"/>
      <c r="W387" s="1"/>
    </row>
    <row r="388" spans="1:23" ht="11.25" customHeight="1" x14ac:dyDescent="0.2">
      <c r="A388" s="1"/>
      <c r="B388" s="15">
        <v>120486003</v>
      </c>
      <c r="C388" s="16" t="s">
        <v>444</v>
      </c>
      <c r="D388" s="17" t="s">
        <v>438</v>
      </c>
      <c r="E388" s="22">
        <f>'Table 1.1'!E388-'Table 1.1'!F388</f>
        <v>247.31399999999985</v>
      </c>
      <c r="F388" s="23">
        <f>'Table 1.1'!F388-'Table 1.1'!G388</f>
        <v>-149.51499999999987</v>
      </c>
      <c r="G388" s="23">
        <f>'Table 1.1'!G388-'Table 1.1'!H388</f>
        <v>40.364000000000033</v>
      </c>
      <c r="H388" s="23">
        <f>'Table 1.1'!H388-'Table 1.1'!I388</f>
        <v>-4.7000000000025466E-2</v>
      </c>
      <c r="I388" s="24">
        <f>'Table 1.1'!E388-'Table 1.1'!I388</f>
        <v>138.11599999999999</v>
      </c>
      <c r="J388" s="62">
        <f>E388/'Table 1.1'!F388</f>
        <v>0.11870942844141848</v>
      </c>
      <c r="K388" s="59">
        <f>F388/'Table 1.1'!G388</f>
        <v>-6.696087682629219E-2</v>
      </c>
      <c r="L388" s="59">
        <f>G388/'Table 1.1'!H388</f>
        <v>1.840997542995303E-2</v>
      </c>
      <c r="M388" s="63">
        <f>H388/'Table 1.1'!I388</f>
        <v>-2.14361881167011E-5</v>
      </c>
      <c r="N388" s="25">
        <f>I388/'Table 1.1'!I388</f>
        <v>6.299320336009967E-2</v>
      </c>
      <c r="O388" s="92">
        <f t="shared" si="10"/>
        <v>142</v>
      </c>
      <c r="P388" s="93">
        <f t="shared" si="11"/>
        <v>131</v>
      </c>
      <c r="Q388" s="1"/>
      <c r="R388" s="1"/>
      <c r="S388" s="1"/>
      <c r="T388" s="1"/>
      <c r="U388" s="1"/>
      <c r="V388" s="1"/>
      <c r="W388" s="1"/>
    </row>
    <row r="389" spans="1:23" ht="11.25" customHeight="1" x14ac:dyDescent="0.2">
      <c r="A389" s="1"/>
      <c r="B389" s="15">
        <v>120488603</v>
      </c>
      <c r="C389" s="16" t="s">
        <v>445</v>
      </c>
      <c r="D389" s="17" t="s">
        <v>438</v>
      </c>
      <c r="E389" s="22">
        <f>'Table 1.1'!E389-'Table 1.1'!F389</f>
        <v>94.390999999999622</v>
      </c>
      <c r="F389" s="23">
        <f>'Table 1.1'!F389-'Table 1.1'!G389</f>
        <v>100.61800000000039</v>
      </c>
      <c r="G389" s="23">
        <f>'Table 1.1'!G389-'Table 1.1'!H389</f>
        <v>205.39499999999998</v>
      </c>
      <c r="H389" s="23">
        <f>'Table 1.1'!H389-'Table 1.1'!I389</f>
        <v>4.3939999999997781</v>
      </c>
      <c r="I389" s="24">
        <f>'Table 1.1'!E389-'Table 1.1'!I389</f>
        <v>404.79799999999977</v>
      </c>
      <c r="J389" s="62">
        <f>E389/'Table 1.1'!F389</f>
        <v>3.2192197558889239E-2</v>
      </c>
      <c r="K389" s="59">
        <f>F389/'Table 1.1'!G389</f>
        <v>3.5535354177482666E-2</v>
      </c>
      <c r="L389" s="59">
        <f>G389/'Table 1.1'!H389</f>
        <v>7.8213088254613788E-2</v>
      </c>
      <c r="M389" s="63">
        <f>H389/'Table 1.1'!I389</f>
        <v>1.6760111088181978E-3</v>
      </c>
      <c r="N389" s="25">
        <f>I389/'Table 1.1'!I389</f>
        <v>0.15440280947369656</v>
      </c>
      <c r="O389" s="92">
        <f t="shared" ref="O389:O452" si="12">_xlfn.RANK.EQ(I389, I$5:I$504)</f>
        <v>74</v>
      </c>
      <c r="P389" s="93">
        <f t="shared" ref="P389:P452" si="13">_xlfn.RANK.EQ(N389, N$5:N$504)</f>
        <v>75</v>
      </c>
      <c r="Q389" s="1"/>
      <c r="R389" s="1"/>
      <c r="S389" s="1"/>
      <c r="T389" s="1"/>
      <c r="U389" s="1"/>
      <c r="V389" s="1"/>
      <c r="W389" s="1"/>
    </row>
    <row r="390" spans="1:23" ht="11.25" customHeight="1" x14ac:dyDescent="0.2">
      <c r="A390" s="1"/>
      <c r="B390" s="15">
        <v>120522003</v>
      </c>
      <c r="C390" s="16" t="s">
        <v>462</v>
      </c>
      <c r="D390" s="17" t="s">
        <v>461</v>
      </c>
      <c r="E390" s="22">
        <f>'Table 1.1'!E390-'Table 1.1'!F390</f>
        <v>35.09900000000016</v>
      </c>
      <c r="F390" s="23">
        <f>'Table 1.1'!F390-'Table 1.1'!G390</f>
        <v>-347.76199999999972</v>
      </c>
      <c r="G390" s="23">
        <f>'Table 1.1'!G390-'Table 1.1'!H390</f>
        <v>-414.79500000000007</v>
      </c>
      <c r="H390" s="23">
        <f>'Table 1.1'!H390-'Table 1.1'!I390</f>
        <v>5.3980000000001382</v>
      </c>
      <c r="I390" s="24">
        <f>'Table 1.1'!E390-'Table 1.1'!I390</f>
        <v>-722.05999999999949</v>
      </c>
      <c r="J390" s="62">
        <f>E390/'Table 1.1'!F390</f>
        <v>7.3494400237199276E-3</v>
      </c>
      <c r="K390" s="59">
        <f>F390/'Table 1.1'!G390</f>
        <v>-6.7875866107153252E-2</v>
      </c>
      <c r="L390" s="59">
        <f>G390/'Table 1.1'!H390</f>
        <v>-7.489579374157572E-2</v>
      </c>
      <c r="M390" s="63">
        <f>H390/'Table 1.1'!I390</f>
        <v>9.7561910153038062E-4</v>
      </c>
      <c r="N390" s="25">
        <f>I390/'Table 1.1'!I390</f>
        <v>-0.1305030619583194</v>
      </c>
      <c r="O390" s="92">
        <f t="shared" si="12"/>
        <v>455</v>
      </c>
      <c r="P390" s="93">
        <f t="shared" si="13"/>
        <v>378</v>
      </c>
      <c r="Q390" s="1"/>
      <c r="R390" s="1"/>
      <c r="S390" s="1"/>
      <c r="T390" s="1"/>
      <c r="U390" s="1"/>
      <c r="V390" s="1"/>
      <c r="W390" s="1"/>
    </row>
    <row r="391" spans="1:23" ht="11.25" customHeight="1" x14ac:dyDescent="0.2">
      <c r="A391" s="1"/>
      <c r="B391" s="15">
        <v>121135003</v>
      </c>
      <c r="C391" s="16" t="s">
        <v>159</v>
      </c>
      <c r="D391" s="17" t="s">
        <v>160</v>
      </c>
      <c r="E391" s="22">
        <f>'Table 1.1'!E391-'Table 1.1'!F391</f>
        <v>-221.35199999999986</v>
      </c>
      <c r="F391" s="23">
        <f>'Table 1.1'!F391-'Table 1.1'!G391</f>
        <v>36.873999999999796</v>
      </c>
      <c r="G391" s="23">
        <f>'Table 1.1'!G391-'Table 1.1'!H391</f>
        <v>374.96100000000024</v>
      </c>
      <c r="H391" s="23">
        <f>'Table 1.1'!H391-'Table 1.1'!I391</f>
        <v>3.6030000000000655</v>
      </c>
      <c r="I391" s="24">
        <f>'Table 1.1'!E391-'Table 1.1'!I391</f>
        <v>194.08600000000024</v>
      </c>
      <c r="J391" s="62">
        <f>E391/'Table 1.1'!F391</f>
        <v>-4.4624819239362845E-2</v>
      </c>
      <c r="K391" s="59">
        <f>F391/'Table 1.1'!G391</f>
        <v>7.4895169308294741E-3</v>
      </c>
      <c r="L391" s="59">
        <f>G391/'Table 1.1'!H391</f>
        <v>8.2437021458280163E-2</v>
      </c>
      <c r="M391" s="63">
        <f>H391/'Table 1.1'!I391</f>
        <v>7.9276526337168499E-4</v>
      </c>
      <c r="N391" s="25">
        <f>I391/'Table 1.1'!I391</f>
        <v>4.2704590315502146E-2</v>
      </c>
      <c r="O391" s="92">
        <f t="shared" si="12"/>
        <v>125</v>
      </c>
      <c r="P391" s="93">
        <f t="shared" si="13"/>
        <v>164</v>
      </c>
      <c r="Q391" s="1"/>
      <c r="R391" s="1"/>
      <c r="S391" s="1"/>
      <c r="T391" s="1"/>
      <c r="U391" s="1"/>
      <c r="V391" s="1"/>
      <c r="W391" s="1"/>
    </row>
    <row r="392" spans="1:23" ht="11.25" customHeight="1" x14ac:dyDescent="0.2">
      <c r="A392" s="1"/>
      <c r="B392" s="15">
        <v>121135503</v>
      </c>
      <c r="C392" s="16" t="s">
        <v>161</v>
      </c>
      <c r="D392" s="17" t="s">
        <v>160</v>
      </c>
      <c r="E392" s="22">
        <f>'Table 1.1'!E392-'Table 1.1'!F392</f>
        <v>323.32400000000007</v>
      </c>
      <c r="F392" s="23">
        <f>'Table 1.1'!F392-'Table 1.1'!G392</f>
        <v>-21.378999999999905</v>
      </c>
      <c r="G392" s="23">
        <f>'Table 1.1'!G392-'Table 1.1'!H392</f>
        <v>551.18299999999999</v>
      </c>
      <c r="H392" s="23">
        <f>'Table 1.1'!H392-'Table 1.1'!I392</f>
        <v>4.9180000000001201</v>
      </c>
      <c r="I392" s="24">
        <f>'Table 1.1'!E392-'Table 1.1'!I392</f>
        <v>858.04600000000028</v>
      </c>
      <c r="J392" s="62">
        <f>E392/'Table 1.1'!F392</f>
        <v>8.6356153026808241E-2</v>
      </c>
      <c r="K392" s="59">
        <f>F392/'Table 1.1'!G392</f>
        <v>-5.6776671079590401E-3</v>
      </c>
      <c r="L392" s="59">
        <f>G392/'Table 1.1'!H392</f>
        <v>0.17147988720307428</v>
      </c>
      <c r="M392" s="63">
        <f>H392/'Table 1.1'!I392</f>
        <v>1.532395616064828E-3</v>
      </c>
      <c r="N392" s="25">
        <f>I392/'Table 1.1'!I392</f>
        <v>0.26735785457135619</v>
      </c>
      <c r="O392" s="92">
        <f t="shared" si="12"/>
        <v>39</v>
      </c>
      <c r="P392" s="93">
        <f t="shared" si="13"/>
        <v>24</v>
      </c>
      <c r="Q392" s="1"/>
      <c r="R392" s="1"/>
      <c r="S392" s="1"/>
      <c r="T392" s="1"/>
      <c r="U392" s="1"/>
      <c r="V392" s="1"/>
      <c r="W392" s="1"/>
    </row>
    <row r="393" spans="1:23" ht="11.25" customHeight="1" x14ac:dyDescent="0.2">
      <c r="A393" s="1"/>
      <c r="B393" s="15">
        <v>121136503</v>
      </c>
      <c r="C393" s="16" t="s">
        <v>162</v>
      </c>
      <c r="D393" s="17" t="s">
        <v>160</v>
      </c>
      <c r="E393" s="22">
        <f>'Table 1.1'!E393-'Table 1.1'!F393</f>
        <v>-197.57000000000016</v>
      </c>
      <c r="F393" s="23">
        <f>'Table 1.1'!F393-'Table 1.1'!G393</f>
        <v>-194.96599999999989</v>
      </c>
      <c r="G393" s="23">
        <f>'Table 1.1'!G393-'Table 1.1'!H393</f>
        <v>-37.563999999999851</v>
      </c>
      <c r="H393" s="23">
        <f>'Table 1.1'!H393-'Table 1.1'!I393</f>
        <v>-0.99600000000009459</v>
      </c>
      <c r="I393" s="24">
        <f>'Table 1.1'!E393-'Table 1.1'!I393</f>
        <v>-431.096</v>
      </c>
      <c r="J393" s="62">
        <f>E393/'Table 1.1'!F393</f>
        <v>-8.3525514873900086E-2</v>
      </c>
      <c r="K393" s="59">
        <f>F393/'Table 1.1'!G393</f>
        <v>-7.6148153124317677E-2</v>
      </c>
      <c r="L393" s="59">
        <f>G393/'Table 1.1'!H393</f>
        <v>-1.445928754404969E-2</v>
      </c>
      <c r="M393" s="63">
        <f>H393/'Table 1.1'!I393</f>
        <v>-3.8323744060496666E-4</v>
      </c>
      <c r="N393" s="25">
        <f>I393/'Table 1.1'!I393</f>
        <v>-0.16587563021588658</v>
      </c>
      <c r="O393" s="92">
        <f t="shared" si="12"/>
        <v>401</v>
      </c>
      <c r="P393" s="93">
        <f t="shared" si="13"/>
        <v>418</v>
      </c>
      <c r="Q393" s="1"/>
      <c r="R393" s="1"/>
      <c r="S393" s="1"/>
      <c r="T393" s="1"/>
      <c r="U393" s="1"/>
      <c r="V393" s="1"/>
      <c r="W393" s="1"/>
    </row>
    <row r="394" spans="1:23" ht="11.25" customHeight="1" x14ac:dyDescent="0.2">
      <c r="A394" s="1"/>
      <c r="B394" s="15">
        <v>121136603</v>
      </c>
      <c r="C394" s="16" t="s">
        <v>163</v>
      </c>
      <c r="D394" s="17" t="s">
        <v>160</v>
      </c>
      <c r="E394" s="22">
        <f>'Table 1.1'!E394-'Table 1.1'!F394</f>
        <v>-267.43399999999929</v>
      </c>
      <c r="F394" s="23">
        <f>'Table 1.1'!F394-'Table 1.1'!G394</f>
        <v>-60.886000000000422</v>
      </c>
      <c r="G394" s="23">
        <f>'Table 1.1'!G394-'Table 1.1'!H394</f>
        <v>-32.78899999999976</v>
      </c>
      <c r="H394" s="23">
        <f>'Table 1.1'!H394-'Table 1.1'!I394</f>
        <v>9.0649999999995998</v>
      </c>
      <c r="I394" s="24">
        <f>'Table 1.1'!E394-'Table 1.1'!I394</f>
        <v>-352.04399999999987</v>
      </c>
      <c r="J394" s="62">
        <f>E394/'Table 1.1'!F394</f>
        <v>-4.4741156631020934E-2</v>
      </c>
      <c r="K394" s="59">
        <f>F394/'Table 1.1'!G394</f>
        <v>-1.0083391766417007E-2</v>
      </c>
      <c r="L394" s="59">
        <f>G394/'Table 1.1'!H394</f>
        <v>-5.4008912813053719E-3</v>
      </c>
      <c r="M394" s="63">
        <f>H394/'Table 1.1'!I394</f>
        <v>1.4953884628263749E-3</v>
      </c>
      <c r="N394" s="25">
        <f>I394/'Table 1.1'!I394</f>
        <v>-5.8074190403449681E-2</v>
      </c>
      <c r="O394" s="92">
        <f t="shared" si="12"/>
        <v>382</v>
      </c>
      <c r="P394" s="93">
        <f t="shared" si="13"/>
        <v>285</v>
      </c>
      <c r="Q394" s="1"/>
      <c r="R394" s="1"/>
      <c r="S394" s="1"/>
      <c r="T394" s="1"/>
      <c r="U394" s="1"/>
      <c r="V394" s="1"/>
      <c r="W394" s="1"/>
    </row>
    <row r="395" spans="1:23" ht="11.25" customHeight="1" x14ac:dyDescent="0.2">
      <c r="A395" s="1"/>
      <c r="B395" s="15">
        <v>121139004</v>
      </c>
      <c r="C395" s="16" t="s">
        <v>164</v>
      </c>
      <c r="D395" s="17" t="s">
        <v>160</v>
      </c>
      <c r="E395" s="22">
        <f>'Table 1.1'!E395-'Table 1.1'!F395</f>
        <v>-94.718000000000075</v>
      </c>
      <c r="F395" s="23">
        <f>'Table 1.1'!F395-'Table 1.1'!G395</f>
        <v>248.19299999999998</v>
      </c>
      <c r="G395" s="23">
        <f>'Table 1.1'!G395-'Table 1.1'!H395</f>
        <v>-56.813999999999851</v>
      </c>
      <c r="H395" s="23">
        <f>'Table 1.1'!H395-'Table 1.1'!I395</f>
        <v>-0.1169999999999618</v>
      </c>
      <c r="I395" s="24">
        <f>'Table 1.1'!E395-'Table 1.1'!I395</f>
        <v>96.544000000000096</v>
      </c>
      <c r="J395" s="62">
        <f>E395/'Table 1.1'!F395</f>
        <v>-6.8858074637564257E-2</v>
      </c>
      <c r="K395" s="59">
        <f>F395/'Table 1.1'!G395</f>
        <v>0.22015397020120436</v>
      </c>
      <c r="L395" s="59">
        <f>G395/'Table 1.1'!H395</f>
        <v>-4.7977705997846475E-2</v>
      </c>
      <c r="M395" s="63">
        <f>H395/'Table 1.1'!I395</f>
        <v>-9.8793203027599453E-5</v>
      </c>
      <c r="N395" s="25">
        <f>I395/'Table 1.1'!I395</f>
        <v>8.1520435838458846E-2</v>
      </c>
      <c r="O395" s="92">
        <f t="shared" si="12"/>
        <v>167</v>
      </c>
      <c r="P395" s="93">
        <f t="shared" si="13"/>
        <v>117</v>
      </c>
      <c r="Q395" s="1"/>
      <c r="R395" s="1"/>
      <c r="S395" s="1"/>
      <c r="T395" s="1"/>
      <c r="U395" s="1"/>
      <c r="V395" s="1"/>
      <c r="W395" s="1"/>
    </row>
    <row r="396" spans="1:23" ht="11.25" customHeight="1" x14ac:dyDescent="0.2">
      <c r="A396" s="1"/>
      <c r="B396" s="15">
        <v>121390302</v>
      </c>
      <c r="C396" s="16" t="s">
        <v>355</v>
      </c>
      <c r="D396" s="17" t="s">
        <v>356</v>
      </c>
      <c r="E396" s="22">
        <f>'Table 1.1'!E396-'Table 1.1'!F396</f>
        <v>4752.0669999999955</v>
      </c>
      <c r="F396" s="23">
        <f>'Table 1.1'!F396-'Table 1.1'!G396</f>
        <v>8809.3530000000028</v>
      </c>
      <c r="G396" s="23">
        <f>'Table 1.1'!G396-'Table 1.1'!H396</f>
        <v>1478.4829999999929</v>
      </c>
      <c r="H396" s="23">
        <f>'Table 1.1'!H396-'Table 1.1'!I396</f>
        <v>66.345000000001164</v>
      </c>
      <c r="I396" s="24">
        <f>'Table 1.1'!E396-'Table 1.1'!I396</f>
        <v>15106.247999999992</v>
      </c>
      <c r="J396" s="62">
        <f>E396/'Table 1.1'!F396</f>
        <v>5.14345975289206E-2</v>
      </c>
      <c r="K396" s="59">
        <f>F396/'Table 1.1'!G396</f>
        <v>0.10539883383238545</v>
      </c>
      <c r="L396" s="59">
        <f>G396/'Table 1.1'!H396</f>
        <v>1.8007739848465931E-2</v>
      </c>
      <c r="M396" s="63">
        <f>H396/'Table 1.1'!I396</f>
        <v>8.0872739549334551E-4</v>
      </c>
      <c r="N396" s="25">
        <f>I396/'Table 1.1'!I396</f>
        <v>0.18414102947797634</v>
      </c>
      <c r="O396" s="92">
        <f t="shared" si="12"/>
        <v>2</v>
      </c>
      <c r="P396" s="93">
        <f t="shared" si="13"/>
        <v>53</v>
      </c>
      <c r="Q396" s="1"/>
      <c r="R396" s="1"/>
      <c r="S396" s="1"/>
      <c r="T396" s="1"/>
      <c r="U396" s="1"/>
      <c r="V396" s="1"/>
      <c r="W396" s="1"/>
    </row>
    <row r="397" spans="1:23" ht="11.25" customHeight="1" x14ac:dyDescent="0.2">
      <c r="A397" s="1"/>
      <c r="B397" s="15">
        <v>121391303</v>
      </c>
      <c r="C397" s="16" t="s">
        <v>357</v>
      </c>
      <c r="D397" s="17" t="s">
        <v>356</v>
      </c>
      <c r="E397" s="22">
        <f>'Table 1.1'!E397-'Table 1.1'!F397</f>
        <v>-158.80499999999984</v>
      </c>
      <c r="F397" s="23">
        <f>'Table 1.1'!F397-'Table 1.1'!G397</f>
        <v>98.746000000000095</v>
      </c>
      <c r="G397" s="23">
        <f>'Table 1.1'!G397-'Table 1.1'!H397</f>
        <v>166.46599999999989</v>
      </c>
      <c r="H397" s="23">
        <f>'Table 1.1'!H397-'Table 1.1'!I397</f>
        <v>3.4529999999999745</v>
      </c>
      <c r="I397" s="24">
        <f>'Table 1.1'!E397-'Table 1.1'!I397</f>
        <v>109.86000000000013</v>
      </c>
      <c r="J397" s="62">
        <f>E397/'Table 1.1'!F397</f>
        <v>-5.8378589407413417E-2</v>
      </c>
      <c r="K397" s="59">
        <f>F397/'Table 1.1'!G397</f>
        <v>3.7667531942407385E-2</v>
      </c>
      <c r="L397" s="59">
        <f>G397/'Table 1.1'!H397</f>
        <v>6.7805571294096326E-2</v>
      </c>
      <c r="M397" s="63">
        <f>H397/'Table 1.1'!I397</f>
        <v>1.4084702373474156E-3</v>
      </c>
      <c r="N397" s="25">
        <f>I397/'Table 1.1'!I397</f>
        <v>4.4811624753833879E-2</v>
      </c>
      <c r="O397" s="92">
        <f t="shared" si="12"/>
        <v>161</v>
      </c>
      <c r="P397" s="93">
        <f t="shared" si="13"/>
        <v>158</v>
      </c>
      <c r="Q397" s="1"/>
      <c r="R397" s="1"/>
      <c r="S397" s="1"/>
      <c r="T397" s="1"/>
      <c r="U397" s="1"/>
      <c r="V397" s="1"/>
      <c r="W397" s="1"/>
    </row>
    <row r="398" spans="1:23" ht="11.25" customHeight="1" x14ac:dyDescent="0.2">
      <c r="A398" s="1"/>
      <c r="B398" s="15">
        <v>121392303</v>
      </c>
      <c r="C398" s="16" t="s">
        <v>358</v>
      </c>
      <c r="D398" s="17" t="s">
        <v>356</v>
      </c>
      <c r="E398" s="22">
        <f>'Table 1.1'!E398-'Table 1.1'!F398</f>
        <v>160.89500000000044</v>
      </c>
      <c r="F398" s="23">
        <f>'Table 1.1'!F398-'Table 1.1'!G398</f>
        <v>456.99499999999989</v>
      </c>
      <c r="G398" s="23">
        <f>'Table 1.1'!G398-'Table 1.1'!H398</f>
        <v>-62.219000000000051</v>
      </c>
      <c r="H398" s="23">
        <f>'Table 1.1'!H398-'Table 1.1'!I398</f>
        <v>-3.4840000000003783</v>
      </c>
      <c r="I398" s="24">
        <f>'Table 1.1'!E398-'Table 1.1'!I398</f>
        <v>552.1869999999999</v>
      </c>
      <c r="J398" s="62">
        <f>E398/'Table 1.1'!F398</f>
        <v>2.0257728110177318E-2</v>
      </c>
      <c r="K398" s="59">
        <f>F398/'Table 1.1'!G398</f>
        <v>6.1051464676732281E-2</v>
      </c>
      <c r="L398" s="59">
        <f>G398/'Table 1.1'!H398</f>
        <v>-8.2435203126811473E-3</v>
      </c>
      <c r="M398" s="63">
        <f>H398/'Table 1.1'!I398</f>
        <v>-4.6138918137724909E-4</v>
      </c>
      <c r="N398" s="25">
        <f>I398/'Table 1.1'!I398</f>
        <v>7.312660961456123E-2</v>
      </c>
      <c r="O398" s="92">
        <f t="shared" si="12"/>
        <v>61</v>
      </c>
      <c r="P398" s="93">
        <f t="shared" si="13"/>
        <v>125</v>
      </c>
      <c r="Q398" s="1"/>
      <c r="R398" s="1"/>
      <c r="S398" s="1"/>
      <c r="T398" s="1"/>
      <c r="U398" s="1"/>
      <c r="V398" s="1"/>
      <c r="W398" s="1"/>
    </row>
    <row r="399" spans="1:23" ht="11.25" customHeight="1" x14ac:dyDescent="0.2">
      <c r="A399" s="1"/>
      <c r="B399" s="15">
        <v>121394503</v>
      </c>
      <c r="C399" s="16" t="s">
        <v>359</v>
      </c>
      <c r="D399" s="17" t="s">
        <v>356</v>
      </c>
      <c r="E399" s="22">
        <f>'Table 1.1'!E399-'Table 1.1'!F399</f>
        <v>-115.99599999999987</v>
      </c>
      <c r="F399" s="23">
        <f>'Table 1.1'!F399-'Table 1.1'!G399</f>
        <v>46.146999999999935</v>
      </c>
      <c r="G399" s="23">
        <f>'Table 1.1'!G399-'Table 1.1'!H399</f>
        <v>-290.19200000000001</v>
      </c>
      <c r="H399" s="23">
        <f>'Table 1.1'!H399-'Table 1.1'!I399</f>
        <v>-1.7170000000000982</v>
      </c>
      <c r="I399" s="24">
        <f>'Table 1.1'!E399-'Table 1.1'!I399</f>
        <v>-361.75800000000004</v>
      </c>
      <c r="J399" s="62">
        <f>E399/'Table 1.1'!F399</f>
        <v>-6.7713498976381695E-2</v>
      </c>
      <c r="K399" s="59">
        <f>F399/'Table 1.1'!G399</f>
        <v>2.7684423844587559E-2</v>
      </c>
      <c r="L399" s="59">
        <f>G399/'Table 1.1'!H399</f>
        <v>-0.14827759229793683</v>
      </c>
      <c r="M399" s="63">
        <f>H399/'Table 1.1'!I399</f>
        <v>-8.7655573327184927E-4</v>
      </c>
      <c r="N399" s="25">
        <f>I399/'Table 1.1'!I399</f>
        <v>-0.18468319682990073</v>
      </c>
      <c r="O399" s="92">
        <f t="shared" si="12"/>
        <v>387</v>
      </c>
      <c r="P399" s="93">
        <f t="shared" si="13"/>
        <v>438</v>
      </c>
      <c r="Q399" s="1"/>
      <c r="R399" s="1"/>
      <c r="S399" s="1"/>
      <c r="T399" s="1"/>
      <c r="U399" s="1"/>
      <c r="V399" s="1"/>
      <c r="W399" s="1"/>
    </row>
    <row r="400" spans="1:23" ht="11.25" customHeight="1" x14ac:dyDescent="0.2">
      <c r="A400" s="1"/>
      <c r="B400" s="15">
        <v>121394603</v>
      </c>
      <c r="C400" s="16" t="s">
        <v>360</v>
      </c>
      <c r="D400" s="17" t="s">
        <v>356</v>
      </c>
      <c r="E400" s="22">
        <f>'Table 1.1'!E400-'Table 1.1'!F400</f>
        <v>-151.12300000000005</v>
      </c>
      <c r="F400" s="23">
        <f>'Table 1.1'!F400-'Table 1.1'!G400</f>
        <v>-233.60699999999997</v>
      </c>
      <c r="G400" s="23">
        <f>'Table 1.1'!G400-'Table 1.1'!H400</f>
        <v>149.47599999999989</v>
      </c>
      <c r="H400" s="23">
        <f>'Table 1.1'!H400-'Table 1.1'!I400</f>
        <v>1.2260000000001128</v>
      </c>
      <c r="I400" s="24">
        <f>'Table 1.1'!E400-'Table 1.1'!I400</f>
        <v>-234.02800000000002</v>
      </c>
      <c r="J400" s="62">
        <f>E400/'Table 1.1'!F400</f>
        <v>-9.6134713153756546E-2</v>
      </c>
      <c r="K400" s="59">
        <f>F400/'Table 1.1'!G400</f>
        <v>-0.12937922539833041</v>
      </c>
      <c r="L400" s="59">
        <f>G400/'Table 1.1'!H400</f>
        <v>9.0256581183885423E-2</v>
      </c>
      <c r="M400" s="63">
        <f>H400/'Table 1.1'!I400</f>
        <v>7.4083160462561288E-4</v>
      </c>
      <c r="N400" s="25">
        <f>I400/'Table 1.1'!I400</f>
        <v>-0.1414154476079176</v>
      </c>
      <c r="O400" s="92">
        <f t="shared" si="12"/>
        <v>338</v>
      </c>
      <c r="P400" s="93">
        <f t="shared" si="13"/>
        <v>391</v>
      </c>
      <c r="Q400" s="1"/>
      <c r="R400" s="1"/>
      <c r="S400" s="1"/>
      <c r="T400" s="1"/>
      <c r="U400" s="1"/>
      <c r="V400" s="1"/>
      <c r="W400" s="1"/>
    </row>
    <row r="401" spans="1:23" ht="11.25" customHeight="1" x14ac:dyDescent="0.2">
      <c r="A401" s="1"/>
      <c r="B401" s="15">
        <v>121395103</v>
      </c>
      <c r="C401" s="16" t="s">
        <v>361</v>
      </c>
      <c r="D401" s="17" t="s">
        <v>356</v>
      </c>
      <c r="E401" s="22">
        <f>'Table 1.1'!E401-'Table 1.1'!F401</f>
        <v>419.58600000000024</v>
      </c>
      <c r="F401" s="23">
        <f>'Table 1.1'!F401-'Table 1.1'!G401</f>
        <v>203.43199999999979</v>
      </c>
      <c r="G401" s="23">
        <f>'Table 1.1'!G401-'Table 1.1'!H401</f>
        <v>-486.05500000000029</v>
      </c>
      <c r="H401" s="23">
        <f>'Table 1.1'!H401-'Table 1.1'!I401</f>
        <v>8.1810000000004948</v>
      </c>
      <c r="I401" s="24">
        <f>'Table 1.1'!E401-'Table 1.1'!I401</f>
        <v>145.14400000000023</v>
      </c>
      <c r="J401" s="62">
        <f>E401/'Table 1.1'!F401</f>
        <v>5.5385312344116394E-2</v>
      </c>
      <c r="K401" s="59">
        <f>F401/'Table 1.1'!G401</f>
        <v>2.7593986216842378E-2</v>
      </c>
      <c r="L401" s="59">
        <f>G401/'Table 1.1'!H401</f>
        <v>-6.185175938163387E-2</v>
      </c>
      <c r="M401" s="63">
        <f>H401/'Table 1.1'!I401</f>
        <v>1.0421383900166294E-3</v>
      </c>
      <c r="N401" s="25">
        <f>I401/'Table 1.1'!I401</f>
        <v>1.8489198689715776E-2</v>
      </c>
      <c r="O401" s="92">
        <f t="shared" si="12"/>
        <v>139</v>
      </c>
      <c r="P401" s="93">
        <f t="shared" si="13"/>
        <v>202</v>
      </c>
      <c r="Q401" s="1"/>
      <c r="R401" s="1"/>
      <c r="S401" s="1"/>
      <c r="T401" s="1"/>
      <c r="U401" s="1"/>
      <c r="V401" s="1"/>
      <c r="W401" s="1"/>
    </row>
    <row r="402" spans="1:23" ht="11.25" customHeight="1" x14ac:dyDescent="0.2">
      <c r="A402" s="1"/>
      <c r="B402" s="15">
        <v>121395603</v>
      </c>
      <c r="C402" s="16" t="s">
        <v>362</v>
      </c>
      <c r="D402" s="17" t="s">
        <v>356</v>
      </c>
      <c r="E402" s="22">
        <f>'Table 1.1'!E402-'Table 1.1'!F402</f>
        <v>113.22699999999986</v>
      </c>
      <c r="F402" s="23">
        <f>'Table 1.1'!F402-'Table 1.1'!G402</f>
        <v>-174.13099999999986</v>
      </c>
      <c r="G402" s="23">
        <f>'Table 1.1'!G402-'Table 1.1'!H402</f>
        <v>97.365999999999985</v>
      </c>
      <c r="H402" s="23">
        <f>'Table 1.1'!H402-'Table 1.1'!I402</f>
        <v>4.7100000000000364</v>
      </c>
      <c r="I402" s="24">
        <f>'Table 1.1'!E402-'Table 1.1'!I402</f>
        <v>41.172000000000025</v>
      </c>
      <c r="J402" s="62">
        <f>E402/'Table 1.1'!F402</f>
        <v>8.529360141680159E-2</v>
      </c>
      <c r="K402" s="59">
        <f>F402/'Table 1.1'!G402</f>
        <v>-0.11596147647752963</v>
      </c>
      <c r="L402" s="59">
        <f>G402/'Table 1.1'!H402</f>
        <v>6.9336064067816394E-2</v>
      </c>
      <c r="M402" s="63">
        <f>H402/'Table 1.1'!I402</f>
        <v>3.3653626303274454E-3</v>
      </c>
      <c r="N402" s="25">
        <f>I402/'Table 1.1'!I402</f>
        <v>2.9417985183830275E-2</v>
      </c>
      <c r="O402" s="92">
        <f t="shared" si="12"/>
        <v>197</v>
      </c>
      <c r="P402" s="93">
        <f t="shared" si="13"/>
        <v>181</v>
      </c>
      <c r="Q402" s="1"/>
      <c r="R402" s="1"/>
      <c r="S402" s="1"/>
      <c r="T402" s="1"/>
      <c r="U402" s="1"/>
      <c r="V402" s="1"/>
      <c r="W402" s="1"/>
    </row>
    <row r="403" spans="1:23" ht="11.25" customHeight="1" x14ac:dyDescent="0.2">
      <c r="A403" s="1"/>
      <c r="B403" s="15">
        <v>121395703</v>
      </c>
      <c r="C403" s="16" t="s">
        <v>363</v>
      </c>
      <c r="D403" s="17" t="s">
        <v>356</v>
      </c>
      <c r="E403" s="22">
        <f>'Table 1.1'!E403-'Table 1.1'!F403</f>
        <v>-146.7829999999999</v>
      </c>
      <c r="F403" s="23">
        <f>'Table 1.1'!F403-'Table 1.1'!G403</f>
        <v>-0.30999999999994543</v>
      </c>
      <c r="G403" s="23">
        <f>'Table 1.1'!G403-'Table 1.1'!H403</f>
        <v>-235.90599999999995</v>
      </c>
      <c r="H403" s="23">
        <f>'Table 1.1'!H403-'Table 1.1'!I403</f>
        <v>2.7359999999998763</v>
      </c>
      <c r="I403" s="24">
        <f>'Table 1.1'!E403-'Table 1.1'!I403</f>
        <v>-380.26299999999992</v>
      </c>
      <c r="J403" s="62">
        <f>E403/'Table 1.1'!F403</f>
        <v>-6.5081849460839905E-2</v>
      </c>
      <c r="K403" s="59">
        <f>F403/'Table 1.1'!G403</f>
        <v>-1.3743145052243699E-4</v>
      </c>
      <c r="L403" s="59">
        <f>G403/'Table 1.1'!H403</f>
        <v>-9.4681438575423729E-2</v>
      </c>
      <c r="M403" s="63">
        <f>H403/'Table 1.1'!I403</f>
        <v>1.0993073078220681E-3</v>
      </c>
      <c r="N403" s="25">
        <f>I403/'Table 1.1'!I403</f>
        <v>-0.15278724224940129</v>
      </c>
      <c r="O403" s="92">
        <f t="shared" si="12"/>
        <v>391</v>
      </c>
      <c r="P403" s="93">
        <f t="shared" si="13"/>
        <v>399</v>
      </c>
      <c r="Q403" s="1"/>
      <c r="R403" s="1"/>
      <c r="S403" s="1"/>
      <c r="T403" s="1"/>
      <c r="U403" s="1"/>
      <c r="V403" s="1"/>
      <c r="W403" s="1"/>
    </row>
    <row r="404" spans="1:23" ht="11.25" customHeight="1" x14ac:dyDescent="0.2">
      <c r="A404" s="1"/>
      <c r="B404" s="15">
        <v>121397803</v>
      </c>
      <c r="C404" s="16" t="s">
        <v>364</v>
      </c>
      <c r="D404" s="17" t="s">
        <v>356</v>
      </c>
      <c r="E404" s="22">
        <f>'Table 1.1'!E404-'Table 1.1'!F404</f>
        <v>-184.58199999999943</v>
      </c>
      <c r="F404" s="23">
        <f>'Table 1.1'!F404-'Table 1.1'!G404</f>
        <v>241.04999999999927</v>
      </c>
      <c r="G404" s="23">
        <f>'Table 1.1'!G404-'Table 1.1'!H404</f>
        <v>139.09700000000066</v>
      </c>
      <c r="H404" s="23">
        <f>'Table 1.1'!H404-'Table 1.1'!I404</f>
        <v>7.819999999999709</v>
      </c>
      <c r="I404" s="24">
        <f>'Table 1.1'!E404-'Table 1.1'!I404</f>
        <v>203.38500000000022</v>
      </c>
      <c r="J404" s="62">
        <f>E404/'Table 1.1'!F404</f>
        <v>-2.9926468716575585E-2</v>
      </c>
      <c r="K404" s="59">
        <f>F404/'Table 1.1'!G404</f>
        <v>4.067118163744645E-2</v>
      </c>
      <c r="L404" s="59">
        <f>G404/'Table 1.1'!H404</f>
        <v>2.4033191745811582E-2</v>
      </c>
      <c r="M404" s="63">
        <f>H404/'Table 1.1'!I404</f>
        <v>1.3529683294681535E-3</v>
      </c>
      <c r="N404" s="25">
        <f>I404/'Table 1.1'!I404</f>
        <v>3.5188422466610095E-2</v>
      </c>
      <c r="O404" s="92">
        <f t="shared" si="12"/>
        <v>122</v>
      </c>
      <c r="P404" s="93">
        <f t="shared" si="13"/>
        <v>170</v>
      </c>
      <c r="Q404" s="1"/>
      <c r="R404" s="1"/>
      <c r="S404" s="1"/>
      <c r="T404" s="1"/>
      <c r="U404" s="1"/>
      <c r="V404" s="1"/>
      <c r="W404" s="1"/>
    </row>
    <row r="405" spans="1:23" ht="11.25" customHeight="1" x14ac:dyDescent="0.2">
      <c r="A405" s="1"/>
      <c r="B405" s="15">
        <v>122091002</v>
      </c>
      <c r="C405" s="16" t="s">
        <v>122</v>
      </c>
      <c r="D405" s="17" t="s">
        <v>123</v>
      </c>
      <c r="E405" s="22">
        <f>'Table 1.1'!E405-'Table 1.1'!F405</f>
        <v>1550.1869999999999</v>
      </c>
      <c r="F405" s="23">
        <f>'Table 1.1'!F405-'Table 1.1'!G405</f>
        <v>-143.29299999999967</v>
      </c>
      <c r="G405" s="23">
        <f>'Table 1.1'!G405-'Table 1.1'!H405</f>
        <v>1022.8599999999988</v>
      </c>
      <c r="H405" s="23">
        <f>'Table 1.1'!H405-'Table 1.1'!I405</f>
        <v>-51.594999999999345</v>
      </c>
      <c r="I405" s="24">
        <f>'Table 1.1'!E405-'Table 1.1'!I405</f>
        <v>2378.1589999999997</v>
      </c>
      <c r="J405" s="62">
        <f>E405/'Table 1.1'!F405</f>
        <v>0.16316918002852274</v>
      </c>
      <c r="K405" s="59">
        <f>F405/'Table 1.1'!G405</f>
        <v>-1.4858589710966059E-2</v>
      </c>
      <c r="L405" s="59">
        <f>G405/'Table 1.1'!H405</f>
        <v>0.11864856218395187</v>
      </c>
      <c r="M405" s="63">
        <f>H405/'Table 1.1'!I405</f>
        <v>-5.9492532560039202E-3</v>
      </c>
      <c r="N405" s="25">
        <f>I405/'Table 1.1'!I405</f>
        <v>0.27421785394021131</v>
      </c>
      <c r="O405" s="92">
        <f t="shared" si="12"/>
        <v>9</v>
      </c>
      <c r="P405" s="93">
        <f t="shared" si="13"/>
        <v>20</v>
      </c>
      <c r="Q405" s="1"/>
      <c r="R405" s="1"/>
      <c r="S405" s="1"/>
      <c r="T405" s="1"/>
      <c r="U405" s="1"/>
      <c r="V405" s="1"/>
      <c r="W405" s="1"/>
    </row>
    <row r="406" spans="1:23" ht="11.25" customHeight="1" x14ac:dyDescent="0.2">
      <c r="A406" s="1"/>
      <c r="B406" s="15">
        <v>122091303</v>
      </c>
      <c r="C406" s="16" t="s">
        <v>124</v>
      </c>
      <c r="D406" s="17" t="s">
        <v>123</v>
      </c>
      <c r="E406" s="22">
        <f>'Table 1.1'!E406-'Table 1.1'!F406</f>
        <v>61.307999999999993</v>
      </c>
      <c r="F406" s="23">
        <f>'Table 1.1'!F406-'Table 1.1'!G406</f>
        <v>513.54099999999971</v>
      </c>
      <c r="G406" s="23">
        <f>'Table 1.1'!G406-'Table 1.1'!H406</f>
        <v>79.2800000000002</v>
      </c>
      <c r="H406" s="23">
        <f>'Table 1.1'!H406-'Table 1.1'!I406</f>
        <v>0.11000000000012733</v>
      </c>
      <c r="I406" s="24">
        <f>'Table 1.1'!E406-'Table 1.1'!I406</f>
        <v>654.23900000000003</v>
      </c>
      <c r="J406" s="62">
        <f>E406/'Table 1.1'!F406</f>
        <v>1.6893831029174015E-2</v>
      </c>
      <c r="K406" s="59">
        <f>F406/'Table 1.1'!G406</f>
        <v>0.16483548581340371</v>
      </c>
      <c r="L406" s="59">
        <f>G406/'Table 1.1'!H406</f>
        <v>2.6111621252382984E-2</v>
      </c>
      <c r="M406" s="63">
        <f>H406/'Table 1.1'!I406</f>
        <v>3.6230857755718162E-5</v>
      </c>
      <c r="N406" s="25">
        <f>I406/'Table 1.1'!I406</f>
        <v>0.21548763770196236</v>
      </c>
      <c r="O406" s="92">
        <f t="shared" si="12"/>
        <v>50</v>
      </c>
      <c r="P406" s="93">
        <f t="shared" si="13"/>
        <v>39</v>
      </c>
      <c r="Q406" s="1"/>
      <c r="R406" s="1"/>
      <c r="S406" s="1"/>
      <c r="T406" s="1"/>
      <c r="U406" s="1"/>
      <c r="V406" s="1"/>
      <c r="W406" s="1"/>
    </row>
    <row r="407" spans="1:23" ht="11.25" customHeight="1" x14ac:dyDescent="0.2">
      <c r="A407" s="1"/>
      <c r="B407" s="15">
        <v>122091352</v>
      </c>
      <c r="C407" s="16" t="s">
        <v>125</v>
      </c>
      <c r="D407" s="17" t="s">
        <v>123</v>
      </c>
      <c r="E407" s="22">
        <f>'Table 1.1'!E407-'Table 1.1'!F407</f>
        <v>292.93599999999969</v>
      </c>
      <c r="F407" s="23">
        <f>'Table 1.1'!F407-'Table 1.1'!G407</f>
        <v>285.65799999999945</v>
      </c>
      <c r="G407" s="23">
        <f>'Table 1.1'!G407-'Table 1.1'!H407</f>
        <v>663.75500000000102</v>
      </c>
      <c r="H407" s="23">
        <f>'Table 1.1'!H407-'Table 1.1'!I407</f>
        <v>-2.8520000000007713</v>
      </c>
      <c r="I407" s="24">
        <f>'Table 1.1'!E407-'Table 1.1'!I407</f>
        <v>1239.4969999999994</v>
      </c>
      <c r="J407" s="62">
        <f>E407/'Table 1.1'!F407</f>
        <v>2.8080785268113112E-2</v>
      </c>
      <c r="K407" s="59">
        <f>F407/'Table 1.1'!G407</f>
        <v>2.8154063710669627E-2</v>
      </c>
      <c r="L407" s="59">
        <f>G407/'Table 1.1'!H407</f>
        <v>6.9997972051430907E-2</v>
      </c>
      <c r="M407" s="63">
        <f>H407/'Table 1.1'!I407</f>
        <v>-3.006744828679086E-4</v>
      </c>
      <c r="N407" s="25">
        <f>I407/'Table 1.1'!I407</f>
        <v>0.13067500683422972</v>
      </c>
      <c r="O407" s="92">
        <f t="shared" si="12"/>
        <v>18</v>
      </c>
      <c r="P407" s="93">
        <f t="shared" si="13"/>
        <v>81</v>
      </c>
      <c r="Q407" s="1"/>
      <c r="R407" s="1"/>
      <c r="S407" s="1"/>
      <c r="T407" s="1"/>
      <c r="U407" s="1"/>
      <c r="V407" s="1"/>
      <c r="W407" s="1"/>
    </row>
    <row r="408" spans="1:23" ht="11.25" customHeight="1" x14ac:dyDescent="0.2">
      <c r="A408" s="1"/>
      <c r="B408" s="15">
        <v>122092002</v>
      </c>
      <c r="C408" s="16" t="s">
        <v>126</v>
      </c>
      <c r="D408" s="17" t="s">
        <v>123</v>
      </c>
      <c r="E408" s="22">
        <f>'Table 1.1'!E408-'Table 1.1'!F408</f>
        <v>-230.39900000000034</v>
      </c>
      <c r="F408" s="23">
        <f>'Table 1.1'!F408-'Table 1.1'!G408</f>
        <v>-247.11099999999988</v>
      </c>
      <c r="G408" s="23">
        <f>'Table 1.1'!G408-'Table 1.1'!H408</f>
        <v>5.7870000000002619</v>
      </c>
      <c r="H408" s="23">
        <f>'Table 1.1'!H408-'Table 1.1'!I408</f>
        <v>6.6319999999996071</v>
      </c>
      <c r="I408" s="24">
        <f>'Table 1.1'!E408-'Table 1.1'!I408</f>
        <v>-465.09100000000035</v>
      </c>
      <c r="J408" s="62">
        <f>E408/'Table 1.1'!F408</f>
        <v>-5.2323726301212084E-2</v>
      </c>
      <c r="K408" s="59">
        <f>F408/'Table 1.1'!G408</f>
        <v>-5.3137031098939254E-2</v>
      </c>
      <c r="L408" s="59">
        <f>G408/'Table 1.1'!H408</f>
        <v>1.2459466901890712E-3</v>
      </c>
      <c r="M408" s="63">
        <f>H408/'Table 1.1'!I408</f>
        <v>1.4299177517000446E-3</v>
      </c>
      <c r="N408" s="25">
        <f>I408/'Table 1.1'!I408</f>
        <v>-0.10027772573220226</v>
      </c>
      <c r="O408" s="92">
        <f t="shared" si="12"/>
        <v>407</v>
      </c>
      <c r="P408" s="93">
        <f t="shared" si="13"/>
        <v>343</v>
      </c>
      <c r="Q408" s="1"/>
      <c r="R408" s="1"/>
      <c r="S408" s="1"/>
      <c r="T408" s="1"/>
      <c r="U408" s="1"/>
      <c r="V408" s="1"/>
      <c r="W408" s="1"/>
    </row>
    <row r="409" spans="1:23" ht="11.25" customHeight="1" x14ac:dyDescent="0.2">
      <c r="A409" s="1"/>
      <c r="B409" s="15">
        <v>122092102</v>
      </c>
      <c r="C409" s="16" t="s">
        <v>127</v>
      </c>
      <c r="D409" s="17" t="s">
        <v>123</v>
      </c>
      <c r="E409" s="22">
        <f>'Table 1.1'!E409-'Table 1.1'!F409</f>
        <v>-960.47799999999916</v>
      </c>
      <c r="F409" s="23">
        <f>'Table 1.1'!F409-'Table 1.1'!G409</f>
        <v>-473.38900000000103</v>
      </c>
      <c r="G409" s="23">
        <f>'Table 1.1'!G409-'Table 1.1'!H409</f>
        <v>-616.73599999999897</v>
      </c>
      <c r="H409" s="23">
        <f>'Table 1.1'!H409-'Table 1.1'!I409</f>
        <v>13.440999999998894</v>
      </c>
      <c r="I409" s="24">
        <f>'Table 1.1'!E409-'Table 1.1'!I409</f>
        <v>-2037.1620000000003</v>
      </c>
      <c r="J409" s="62">
        <f>E409/'Table 1.1'!F409</f>
        <v>-8.6301612219330193E-2</v>
      </c>
      <c r="K409" s="59">
        <f>F409/'Table 1.1'!G409</f>
        <v>-4.0799878924795738E-2</v>
      </c>
      <c r="L409" s="59">
        <f>G409/'Table 1.1'!H409</f>
        <v>-5.0471699116866303E-2</v>
      </c>
      <c r="M409" s="63">
        <f>H409/'Table 1.1'!I409</f>
        <v>1.1011796574487331E-3</v>
      </c>
      <c r="N409" s="25">
        <f>I409/'Table 1.1'!I409</f>
        <v>-0.1668983969442572</v>
      </c>
      <c r="O409" s="92">
        <f t="shared" si="12"/>
        <v>495</v>
      </c>
      <c r="P409" s="93">
        <f t="shared" si="13"/>
        <v>419</v>
      </c>
      <c r="Q409" s="1"/>
      <c r="R409" s="1"/>
      <c r="S409" s="1"/>
      <c r="T409" s="1"/>
      <c r="U409" s="1"/>
      <c r="V409" s="1"/>
      <c r="W409" s="1"/>
    </row>
    <row r="410" spans="1:23" ht="11.25" customHeight="1" x14ac:dyDescent="0.2">
      <c r="A410" s="1"/>
      <c r="B410" s="15">
        <v>122092353</v>
      </c>
      <c r="C410" s="16" t="s">
        <v>128</v>
      </c>
      <c r="D410" s="17" t="s">
        <v>123</v>
      </c>
      <c r="E410" s="22">
        <f>'Table 1.1'!E410-'Table 1.1'!F410</f>
        <v>-165.45399999999972</v>
      </c>
      <c r="F410" s="23">
        <f>'Table 1.1'!F410-'Table 1.1'!G410</f>
        <v>120.81700000000001</v>
      </c>
      <c r="G410" s="23">
        <f>'Table 1.1'!G410-'Table 1.1'!H410</f>
        <v>-72.127000000000407</v>
      </c>
      <c r="H410" s="23">
        <f>'Table 1.1'!H410-'Table 1.1'!I410</f>
        <v>-6.1059999999997672</v>
      </c>
      <c r="I410" s="24">
        <f>'Table 1.1'!E410-'Table 1.1'!I410</f>
        <v>-122.86999999999989</v>
      </c>
      <c r="J410" s="62">
        <f>E410/'Table 1.1'!F410</f>
        <v>-3.8314587929563937E-2</v>
      </c>
      <c r="K410" s="59">
        <f>F410/'Table 1.1'!G410</f>
        <v>2.8783181170824634E-2</v>
      </c>
      <c r="L410" s="59">
        <f>G410/'Table 1.1'!H410</f>
        <v>-1.6893100147484186E-2</v>
      </c>
      <c r="M410" s="63">
        <f>H410/'Table 1.1'!I410</f>
        <v>-1.4280639115900196E-3</v>
      </c>
      <c r="N410" s="25">
        <f>I410/'Table 1.1'!I410</f>
        <v>-2.8736687326739639E-2</v>
      </c>
      <c r="O410" s="92">
        <f t="shared" si="12"/>
        <v>284</v>
      </c>
      <c r="P410" s="93">
        <f t="shared" si="13"/>
        <v>252</v>
      </c>
      <c r="Q410" s="1"/>
      <c r="R410" s="1"/>
      <c r="S410" s="1"/>
      <c r="T410" s="1"/>
      <c r="U410" s="1"/>
      <c r="V410" s="1"/>
      <c r="W410" s="1"/>
    </row>
    <row r="411" spans="1:23" ht="11.25" customHeight="1" x14ac:dyDescent="0.2">
      <c r="A411" s="1"/>
      <c r="B411" s="15">
        <v>122097203</v>
      </c>
      <c r="C411" s="16" t="s">
        <v>129</v>
      </c>
      <c r="D411" s="17" t="s">
        <v>123</v>
      </c>
      <c r="E411" s="22">
        <f>'Table 1.1'!E411-'Table 1.1'!F411</f>
        <v>-169.71100000000001</v>
      </c>
      <c r="F411" s="23">
        <f>'Table 1.1'!F411-'Table 1.1'!G411</f>
        <v>-27.573999999999955</v>
      </c>
      <c r="G411" s="23">
        <f>'Table 1.1'!G411-'Table 1.1'!H411</f>
        <v>-92.103000000000065</v>
      </c>
      <c r="H411" s="23">
        <f>'Table 1.1'!H411-'Table 1.1'!I411</f>
        <v>-14.240999999999985</v>
      </c>
      <c r="I411" s="24">
        <f>'Table 1.1'!E411-'Table 1.1'!I411</f>
        <v>-303.62900000000002</v>
      </c>
      <c r="J411" s="62">
        <f>E411/'Table 1.1'!F411</f>
        <v>-0.22671753787620716</v>
      </c>
      <c r="K411" s="59">
        <f>F411/'Table 1.1'!G411</f>
        <v>-3.5527507598588325E-2</v>
      </c>
      <c r="L411" s="59">
        <f>G411/'Table 1.1'!H411</f>
        <v>-0.10608084917199748</v>
      </c>
      <c r="M411" s="63">
        <f>H411/'Table 1.1'!I411</f>
        <v>-1.6137567636476936E-2</v>
      </c>
      <c r="N411" s="25">
        <f>I411/'Table 1.1'!I411</f>
        <v>-0.34406527097084905</v>
      </c>
      <c r="O411" s="92">
        <f t="shared" si="12"/>
        <v>367</v>
      </c>
      <c r="P411" s="93">
        <f t="shared" si="13"/>
        <v>492</v>
      </c>
      <c r="Q411" s="1"/>
      <c r="R411" s="1"/>
      <c r="S411" s="1"/>
      <c r="T411" s="1"/>
      <c r="U411" s="1"/>
      <c r="V411" s="1"/>
      <c r="W411" s="1"/>
    </row>
    <row r="412" spans="1:23" ht="11.25" customHeight="1" x14ac:dyDescent="0.2">
      <c r="A412" s="1"/>
      <c r="B412" s="15">
        <v>122097502</v>
      </c>
      <c r="C412" s="16" t="s">
        <v>130</v>
      </c>
      <c r="D412" s="17" t="s">
        <v>123</v>
      </c>
      <c r="E412" s="22">
        <f>'Table 1.1'!E412-'Table 1.1'!F412</f>
        <v>158.73700000000008</v>
      </c>
      <c r="F412" s="23">
        <f>'Table 1.1'!F412-'Table 1.1'!G412</f>
        <v>100.69599999999991</v>
      </c>
      <c r="G412" s="23">
        <f>'Table 1.1'!G412-'Table 1.1'!H412</f>
        <v>159.02800000000025</v>
      </c>
      <c r="H412" s="23">
        <f>'Table 1.1'!H412-'Table 1.1'!I412</f>
        <v>-0.12600000000020373</v>
      </c>
      <c r="I412" s="24">
        <f>'Table 1.1'!E412-'Table 1.1'!I412</f>
        <v>418.33500000000004</v>
      </c>
      <c r="J412" s="62">
        <f>E412/'Table 1.1'!F412</f>
        <v>2.5659221192195155E-2</v>
      </c>
      <c r="K412" s="59">
        <f>F412/'Table 1.1'!G412</f>
        <v>1.6546446833924408E-2</v>
      </c>
      <c r="L412" s="59">
        <f>G412/'Table 1.1'!H412</f>
        <v>2.6832791456998614E-2</v>
      </c>
      <c r="M412" s="63">
        <f>H412/'Table 1.1'!I412</f>
        <v>-2.1259525659522577E-5</v>
      </c>
      <c r="N412" s="25">
        <f>I412/'Table 1.1'!I412</f>
        <v>7.0584156085412686E-2</v>
      </c>
      <c r="O412" s="92">
        <f t="shared" si="12"/>
        <v>70</v>
      </c>
      <c r="P412" s="93">
        <f t="shared" si="13"/>
        <v>128</v>
      </c>
      <c r="Q412" s="1"/>
      <c r="R412" s="1"/>
      <c r="S412" s="1"/>
      <c r="T412" s="1"/>
      <c r="U412" s="1"/>
      <c r="V412" s="1"/>
      <c r="W412" s="1"/>
    </row>
    <row r="413" spans="1:23" ht="11.25" customHeight="1" x14ac:dyDescent="0.2">
      <c r="A413" s="1"/>
      <c r="B413" s="15">
        <v>122097604</v>
      </c>
      <c r="C413" s="16" t="s">
        <v>131</v>
      </c>
      <c r="D413" s="17" t="s">
        <v>123</v>
      </c>
      <c r="E413" s="22">
        <f>'Table 1.1'!E413-'Table 1.1'!F413</f>
        <v>19.026999999999987</v>
      </c>
      <c r="F413" s="23">
        <f>'Table 1.1'!F413-'Table 1.1'!G413</f>
        <v>11.502999999999986</v>
      </c>
      <c r="G413" s="23">
        <f>'Table 1.1'!G413-'Table 1.1'!H413</f>
        <v>-71.39100000000002</v>
      </c>
      <c r="H413" s="23">
        <f>'Table 1.1'!H413-'Table 1.1'!I413</f>
        <v>62.724000000000046</v>
      </c>
      <c r="I413" s="24">
        <f>'Table 1.1'!E413-'Table 1.1'!I413</f>
        <v>21.863</v>
      </c>
      <c r="J413" s="62">
        <f>E413/'Table 1.1'!F413</f>
        <v>3.9948099174247756E-2</v>
      </c>
      <c r="K413" s="59">
        <f>F413/'Table 1.1'!G413</f>
        <v>2.4748811291120689E-2</v>
      </c>
      <c r="L413" s="59">
        <f>G413/'Table 1.1'!H413</f>
        <v>-0.13314720215748044</v>
      </c>
      <c r="M413" s="63">
        <f>H413/'Table 1.1'!I413</f>
        <v>0.13248087999543792</v>
      </c>
      <c r="N413" s="25">
        <f>I413/'Table 1.1'!I413</f>
        <v>4.6177371968309691E-2</v>
      </c>
      <c r="O413" s="92">
        <f t="shared" si="12"/>
        <v>208</v>
      </c>
      <c r="P413" s="93">
        <f t="shared" si="13"/>
        <v>156</v>
      </c>
      <c r="Q413" s="1"/>
      <c r="R413" s="1"/>
      <c r="S413" s="1"/>
      <c r="T413" s="1"/>
      <c r="U413" s="1"/>
      <c r="V413" s="1"/>
      <c r="W413" s="1"/>
    </row>
    <row r="414" spans="1:23" ht="11.25" customHeight="1" x14ac:dyDescent="0.2">
      <c r="A414" s="1"/>
      <c r="B414" s="15">
        <v>122098003</v>
      </c>
      <c r="C414" s="16" t="s">
        <v>132</v>
      </c>
      <c r="D414" s="17" t="s">
        <v>123</v>
      </c>
      <c r="E414" s="22">
        <f>'Table 1.1'!E414-'Table 1.1'!F414</f>
        <v>-55.456000000000131</v>
      </c>
      <c r="F414" s="23">
        <f>'Table 1.1'!F414-'Table 1.1'!G414</f>
        <v>-219.11699999999996</v>
      </c>
      <c r="G414" s="23">
        <f>'Table 1.1'!G414-'Table 1.1'!H414</f>
        <v>-214.42399999999998</v>
      </c>
      <c r="H414" s="23">
        <f>'Table 1.1'!H414-'Table 1.1'!I414</f>
        <v>0.34799999999995634</v>
      </c>
      <c r="I414" s="24">
        <f>'Table 1.1'!E414-'Table 1.1'!I414</f>
        <v>-488.64900000000011</v>
      </c>
      <c r="J414" s="62">
        <f>E414/'Table 1.1'!F414</f>
        <v>-5.2718386887328064E-2</v>
      </c>
      <c r="K414" s="59">
        <f>F414/'Table 1.1'!G414</f>
        <v>-0.17239108576715551</v>
      </c>
      <c r="L414" s="59">
        <f>G414/'Table 1.1'!H414</f>
        <v>-0.14434758022713348</v>
      </c>
      <c r="M414" s="63">
        <f>H414/'Table 1.1'!I414</f>
        <v>2.3432418346772609E-4</v>
      </c>
      <c r="N414" s="25">
        <f>I414/'Table 1.1'!I414</f>
        <v>-0.32902953427395198</v>
      </c>
      <c r="O414" s="92">
        <f t="shared" si="12"/>
        <v>414</v>
      </c>
      <c r="P414" s="93">
        <f t="shared" si="13"/>
        <v>489</v>
      </c>
      <c r="Q414" s="1"/>
      <c r="R414" s="1"/>
      <c r="S414" s="1"/>
      <c r="T414" s="1"/>
      <c r="U414" s="1"/>
      <c r="V414" s="1"/>
      <c r="W414" s="1"/>
    </row>
    <row r="415" spans="1:23" ht="11.25" customHeight="1" x14ac:dyDescent="0.2">
      <c r="A415" s="1"/>
      <c r="B415" s="15">
        <v>122098103</v>
      </c>
      <c r="C415" s="16" t="s">
        <v>133</v>
      </c>
      <c r="D415" s="17" t="s">
        <v>123</v>
      </c>
      <c r="E415" s="22">
        <f>'Table 1.1'!E415-'Table 1.1'!F415</f>
        <v>586.49199999999928</v>
      </c>
      <c r="F415" s="23">
        <f>'Table 1.1'!F415-'Table 1.1'!G415</f>
        <v>-164.36899999999969</v>
      </c>
      <c r="G415" s="23">
        <f>'Table 1.1'!G415-'Table 1.1'!H415</f>
        <v>-123.46600000000035</v>
      </c>
      <c r="H415" s="23">
        <f>'Table 1.1'!H415-'Table 1.1'!I415</f>
        <v>11.002000000000407</v>
      </c>
      <c r="I415" s="24">
        <f>'Table 1.1'!E415-'Table 1.1'!I415</f>
        <v>309.65899999999965</v>
      </c>
      <c r="J415" s="62">
        <f>E415/'Table 1.1'!F415</f>
        <v>8.8219371854462561E-2</v>
      </c>
      <c r="K415" s="59">
        <f>F415/'Table 1.1'!G415</f>
        <v>-2.4127637549801951E-2</v>
      </c>
      <c r="L415" s="59">
        <f>G415/'Table 1.1'!H415</f>
        <v>-1.7800893432819001E-2</v>
      </c>
      <c r="M415" s="63">
        <f>H415/'Table 1.1'!I415</f>
        <v>1.5887497685901785E-3</v>
      </c>
      <c r="N415" s="25">
        <f>I415/'Table 1.1'!I415</f>
        <v>4.4716475603694537E-2</v>
      </c>
      <c r="O415" s="92">
        <f t="shared" si="12"/>
        <v>93</v>
      </c>
      <c r="P415" s="93">
        <f t="shared" si="13"/>
        <v>159</v>
      </c>
      <c r="Q415" s="1"/>
      <c r="R415" s="1"/>
      <c r="S415" s="1"/>
      <c r="T415" s="1"/>
      <c r="U415" s="1"/>
      <c r="V415" s="1"/>
      <c r="W415" s="1"/>
    </row>
    <row r="416" spans="1:23" ht="11.25" customHeight="1" x14ac:dyDescent="0.2">
      <c r="A416" s="1"/>
      <c r="B416" s="15">
        <v>122098202</v>
      </c>
      <c r="C416" s="16" t="s">
        <v>134</v>
      </c>
      <c r="D416" s="17" t="s">
        <v>123</v>
      </c>
      <c r="E416" s="22">
        <f>'Table 1.1'!E416-'Table 1.1'!F416</f>
        <v>-143.45300000000043</v>
      </c>
      <c r="F416" s="23">
        <f>'Table 1.1'!F416-'Table 1.1'!G416</f>
        <v>-440.63500000000022</v>
      </c>
      <c r="G416" s="23">
        <f>'Table 1.1'!G416-'Table 1.1'!H416</f>
        <v>85.844000000000051</v>
      </c>
      <c r="H416" s="23">
        <f>'Table 1.1'!H416-'Table 1.1'!I416</f>
        <v>-2.032999999999447</v>
      </c>
      <c r="I416" s="24">
        <f>'Table 1.1'!E416-'Table 1.1'!I416</f>
        <v>-500.27700000000004</v>
      </c>
      <c r="J416" s="62">
        <f>E416/'Table 1.1'!F416</f>
        <v>-2.1923677244371439E-2</v>
      </c>
      <c r="K416" s="59">
        <f>F416/'Table 1.1'!G416</f>
        <v>-6.3092736091419091E-2</v>
      </c>
      <c r="L416" s="59">
        <f>G416/'Table 1.1'!H416</f>
        <v>1.2444618663564748E-2</v>
      </c>
      <c r="M416" s="63">
        <f>H416/'Table 1.1'!I416</f>
        <v>-2.9463277061316325E-4</v>
      </c>
      <c r="N416" s="25">
        <f>I416/'Table 1.1'!I416</f>
        <v>-7.2502704665067183E-2</v>
      </c>
      <c r="O416" s="92">
        <f t="shared" si="12"/>
        <v>419</v>
      </c>
      <c r="P416" s="93">
        <f t="shared" si="13"/>
        <v>306</v>
      </c>
      <c r="Q416" s="1"/>
      <c r="R416" s="1"/>
      <c r="S416" s="1"/>
      <c r="T416" s="1"/>
      <c r="U416" s="1"/>
      <c r="V416" s="1"/>
      <c r="W416" s="1"/>
    </row>
    <row r="417" spans="1:23" ht="11.25" customHeight="1" x14ac:dyDescent="0.2">
      <c r="A417" s="1"/>
      <c r="B417" s="15">
        <v>122098403</v>
      </c>
      <c r="C417" s="16" t="s">
        <v>135</v>
      </c>
      <c r="D417" s="17" t="s">
        <v>123</v>
      </c>
      <c r="E417" s="22">
        <f>'Table 1.1'!E417-'Table 1.1'!F417</f>
        <v>215.64499999999953</v>
      </c>
      <c r="F417" s="23">
        <f>'Table 1.1'!F417-'Table 1.1'!G417</f>
        <v>39.938000000000102</v>
      </c>
      <c r="G417" s="23">
        <f>'Table 1.1'!G417-'Table 1.1'!H417</f>
        <v>-255.40800000000036</v>
      </c>
      <c r="H417" s="23">
        <f>'Table 1.1'!H417-'Table 1.1'!I417</f>
        <v>0.93299999999999272</v>
      </c>
      <c r="I417" s="24">
        <f>'Table 1.1'!E417-'Table 1.1'!I417</f>
        <v>1.1079999999992651</v>
      </c>
      <c r="J417" s="62">
        <f>E417/'Table 1.1'!F417</f>
        <v>3.5992140129087268E-2</v>
      </c>
      <c r="K417" s="59">
        <f>F417/'Table 1.1'!G417</f>
        <v>6.7105670175412824E-3</v>
      </c>
      <c r="L417" s="59">
        <f>G417/'Table 1.1'!H417</f>
        <v>-4.1148931103799254E-2</v>
      </c>
      <c r="M417" s="63">
        <f>H417/'Table 1.1'!I417</f>
        <v>1.5033876980668863E-4</v>
      </c>
      <c r="N417" s="25">
        <f>I417/'Table 1.1'!I417</f>
        <v>1.7853736007041995E-4</v>
      </c>
      <c r="O417" s="92">
        <f t="shared" si="12"/>
        <v>220</v>
      </c>
      <c r="P417" s="93">
        <f t="shared" si="13"/>
        <v>220</v>
      </c>
      <c r="Q417" s="1"/>
      <c r="R417" s="1"/>
      <c r="S417" s="1"/>
      <c r="T417" s="1"/>
      <c r="U417" s="1"/>
      <c r="V417" s="1"/>
      <c r="W417" s="1"/>
    </row>
    <row r="418" spans="1:23" ht="11.25" customHeight="1" x14ac:dyDescent="0.2">
      <c r="A418" s="1"/>
      <c r="B418" s="15">
        <v>123460302</v>
      </c>
      <c r="C418" s="16" t="s">
        <v>412</v>
      </c>
      <c r="D418" s="17" t="s">
        <v>413</v>
      </c>
      <c r="E418" s="22">
        <f>'Table 1.1'!E418-'Table 1.1'!F418</f>
        <v>-60.891999999999825</v>
      </c>
      <c r="F418" s="23">
        <f>'Table 1.1'!F418-'Table 1.1'!G418</f>
        <v>60.953000000000429</v>
      </c>
      <c r="G418" s="23">
        <f>'Table 1.1'!G418-'Table 1.1'!H418</f>
        <v>191.6269999999995</v>
      </c>
      <c r="H418" s="23">
        <f>'Table 1.1'!H418-'Table 1.1'!I418</f>
        <v>-9.2919999999994616</v>
      </c>
      <c r="I418" s="24">
        <f>'Table 1.1'!E418-'Table 1.1'!I418</f>
        <v>182.39600000000064</v>
      </c>
      <c r="J418" s="62">
        <f>E418/'Table 1.1'!F418</f>
        <v>-9.9310330430448322E-3</v>
      </c>
      <c r="K418" s="59">
        <f>F418/'Table 1.1'!G418</f>
        <v>1.0040797069911877E-2</v>
      </c>
      <c r="L418" s="59">
        <f>G418/'Table 1.1'!H418</f>
        <v>3.2595684878158386E-2</v>
      </c>
      <c r="M418" s="63">
        <f>H418/'Table 1.1'!I418</f>
        <v>-1.5780716650370449E-3</v>
      </c>
      <c r="N418" s="25">
        <f>I418/'Table 1.1'!I418</f>
        <v>3.0976534590627908E-2</v>
      </c>
      <c r="O418" s="92">
        <f t="shared" si="12"/>
        <v>129</v>
      </c>
      <c r="P418" s="93">
        <f t="shared" si="13"/>
        <v>178</v>
      </c>
      <c r="Q418" s="1"/>
      <c r="R418" s="1"/>
      <c r="S418" s="1"/>
      <c r="T418" s="1"/>
      <c r="U418" s="1"/>
      <c r="V418" s="1"/>
      <c r="W418" s="1"/>
    </row>
    <row r="419" spans="1:23" ht="11.25" customHeight="1" x14ac:dyDescent="0.2">
      <c r="A419" s="1"/>
      <c r="B419" s="15">
        <v>123460504</v>
      </c>
      <c r="C419" s="16" t="s">
        <v>414</v>
      </c>
      <c r="D419" s="17" t="s">
        <v>413</v>
      </c>
      <c r="E419" s="22">
        <f>'Table 1.1'!E419-'Table 1.1'!F419</f>
        <v>-0.27200000000000002</v>
      </c>
      <c r="F419" s="23">
        <f>'Table 1.1'!F419-'Table 1.1'!G419</f>
        <v>0.11500000000000002</v>
      </c>
      <c r="G419" s="23">
        <f>'Table 1.1'!G419-'Table 1.1'!H419</f>
        <v>-0.90300000000000014</v>
      </c>
      <c r="H419" s="23">
        <f>'Table 1.1'!H419-'Table 1.1'!I419</f>
        <v>0</v>
      </c>
      <c r="I419" s="24">
        <f>'Table 1.1'!E419-'Table 1.1'!I419</f>
        <v>-1.06</v>
      </c>
      <c r="J419" s="62">
        <f>E419/'Table 1.1'!F419</f>
        <v>-0.82424242424242422</v>
      </c>
      <c r="K419" s="59">
        <f>F419/'Table 1.1'!G419</f>
        <v>0.53488372093023262</v>
      </c>
      <c r="L419" s="59">
        <f>G419/'Table 1.1'!H419</f>
        <v>-0.80769230769230771</v>
      </c>
      <c r="M419" s="63">
        <f>H419/'Table 1.1'!I419</f>
        <v>0</v>
      </c>
      <c r="N419" s="25">
        <f>I419/'Table 1.1'!I419</f>
        <v>-0.94812164579606439</v>
      </c>
      <c r="O419" s="92">
        <f t="shared" si="12"/>
        <v>222</v>
      </c>
      <c r="P419" s="93">
        <f t="shared" si="13"/>
        <v>500</v>
      </c>
      <c r="Q419" s="1"/>
      <c r="R419" s="1"/>
      <c r="S419" s="1"/>
      <c r="T419" s="1"/>
      <c r="U419" s="1"/>
      <c r="V419" s="1"/>
      <c r="W419" s="1"/>
    </row>
    <row r="420" spans="1:23" ht="11.25" customHeight="1" x14ac:dyDescent="0.2">
      <c r="A420" s="1"/>
      <c r="B420" s="15">
        <v>123461302</v>
      </c>
      <c r="C420" s="16" t="s">
        <v>415</v>
      </c>
      <c r="D420" s="17" t="s">
        <v>413</v>
      </c>
      <c r="E420" s="22">
        <f>'Table 1.1'!E420-'Table 1.1'!F420</f>
        <v>11.31899999999996</v>
      </c>
      <c r="F420" s="23">
        <f>'Table 1.1'!F420-'Table 1.1'!G420</f>
        <v>81.739000000000033</v>
      </c>
      <c r="G420" s="23">
        <f>'Table 1.1'!G420-'Table 1.1'!H420</f>
        <v>7.9780000000000655</v>
      </c>
      <c r="H420" s="23">
        <f>'Table 1.1'!H420-'Table 1.1'!I420</f>
        <v>6.7539999999999054</v>
      </c>
      <c r="I420" s="24">
        <f>'Table 1.1'!E420-'Table 1.1'!I420</f>
        <v>107.78999999999996</v>
      </c>
      <c r="J420" s="62">
        <f>E420/'Table 1.1'!F420</f>
        <v>3.2574986646528902E-3</v>
      </c>
      <c r="K420" s="59">
        <f>F420/'Table 1.1'!G420</f>
        <v>2.4090388100487688E-2</v>
      </c>
      <c r="L420" s="59">
        <f>G420/'Table 1.1'!H420</f>
        <v>2.3568441685241264E-3</v>
      </c>
      <c r="M420" s="63">
        <f>H420/'Table 1.1'!I420</f>
        <v>1.9992416261406039E-3</v>
      </c>
      <c r="N420" s="25">
        <f>I420/'Table 1.1'!I420</f>
        <v>3.1906759680441016E-2</v>
      </c>
      <c r="O420" s="92">
        <f t="shared" si="12"/>
        <v>163</v>
      </c>
      <c r="P420" s="93">
        <f t="shared" si="13"/>
        <v>176</v>
      </c>
      <c r="Q420" s="1"/>
      <c r="R420" s="1"/>
      <c r="S420" s="1"/>
      <c r="T420" s="1"/>
      <c r="U420" s="1"/>
      <c r="V420" s="1"/>
      <c r="W420" s="1"/>
    </row>
    <row r="421" spans="1:23" ht="11.25" customHeight="1" x14ac:dyDescent="0.2">
      <c r="A421" s="1"/>
      <c r="B421" s="15">
        <v>123461602</v>
      </c>
      <c r="C421" s="16" t="s">
        <v>416</v>
      </c>
      <c r="D421" s="17" t="s">
        <v>413</v>
      </c>
      <c r="E421" s="22">
        <f>'Table 1.1'!E421-'Table 1.1'!F421</f>
        <v>-160.88299999999981</v>
      </c>
      <c r="F421" s="23">
        <f>'Table 1.1'!F421-'Table 1.1'!G421</f>
        <v>41.177999999999884</v>
      </c>
      <c r="G421" s="23">
        <f>'Table 1.1'!G421-'Table 1.1'!H421</f>
        <v>-22.853000000000065</v>
      </c>
      <c r="H421" s="23">
        <f>'Table 1.1'!H421-'Table 1.1'!I421</f>
        <v>-0.2680000000000291</v>
      </c>
      <c r="I421" s="24">
        <f>'Table 1.1'!E421-'Table 1.1'!I421</f>
        <v>-142.82600000000002</v>
      </c>
      <c r="J421" s="62">
        <f>E421/'Table 1.1'!F421</f>
        <v>-6.9857070964307391E-2</v>
      </c>
      <c r="K421" s="59">
        <f>F421/'Table 1.1'!G421</f>
        <v>1.8205427143143202E-2</v>
      </c>
      <c r="L421" s="59">
        <f>G421/'Table 1.1'!H421</f>
        <v>-1.0002599896879539E-2</v>
      </c>
      <c r="M421" s="63">
        <f>H421/'Table 1.1'!I421</f>
        <v>-1.1728798664668792E-4</v>
      </c>
      <c r="N421" s="25">
        <f>I421/'Table 1.1'!I421</f>
        <v>-6.2506619331335944E-2</v>
      </c>
      <c r="O421" s="92">
        <f t="shared" si="12"/>
        <v>296</v>
      </c>
      <c r="P421" s="93">
        <f t="shared" si="13"/>
        <v>291</v>
      </c>
      <c r="Q421" s="1"/>
      <c r="R421" s="1"/>
      <c r="S421" s="1"/>
      <c r="T421" s="1"/>
      <c r="U421" s="1"/>
      <c r="V421" s="1"/>
      <c r="W421" s="1"/>
    </row>
    <row r="422" spans="1:23" ht="11.25" customHeight="1" x14ac:dyDescent="0.2">
      <c r="A422" s="1"/>
      <c r="B422" s="15">
        <v>123463603</v>
      </c>
      <c r="C422" s="16" t="s">
        <v>417</v>
      </c>
      <c r="D422" s="17" t="s">
        <v>413</v>
      </c>
      <c r="E422" s="22">
        <f>'Table 1.1'!E422-'Table 1.1'!F422</f>
        <v>-19.576999999999771</v>
      </c>
      <c r="F422" s="23">
        <f>'Table 1.1'!F422-'Table 1.1'!G422</f>
        <v>90.945999999999913</v>
      </c>
      <c r="G422" s="23">
        <f>'Table 1.1'!G422-'Table 1.1'!H422</f>
        <v>-55.032999999999902</v>
      </c>
      <c r="H422" s="23">
        <f>'Table 1.1'!H422-'Table 1.1'!I422</f>
        <v>40.617999999999938</v>
      </c>
      <c r="I422" s="24">
        <f>'Table 1.1'!E422-'Table 1.1'!I422</f>
        <v>56.954000000000178</v>
      </c>
      <c r="J422" s="62">
        <f>E422/'Table 1.1'!F422</f>
        <v>-5.9695767171565857E-3</v>
      </c>
      <c r="K422" s="59">
        <f>F422/'Table 1.1'!G422</f>
        <v>2.8522986869126549E-2</v>
      </c>
      <c r="L422" s="59">
        <f>G422/'Table 1.1'!H422</f>
        <v>-1.6966908778008258E-2</v>
      </c>
      <c r="M422" s="63">
        <f>H422/'Table 1.1'!I422</f>
        <v>1.268150952986497E-2</v>
      </c>
      <c r="N422" s="25">
        <f>I422/'Table 1.1'!I422</f>
        <v>1.7781837947804739E-2</v>
      </c>
      <c r="O422" s="92">
        <f t="shared" si="12"/>
        <v>188</v>
      </c>
      <c r="P422" s="93">
        <f t="shared" si="13"/>
        <v>203</v>
      </c>
      <c r="Q422" s="1"/>
      <c r="R422" s="1"/>
      <c r="S422" s="1"/>
      <c r="T422" s="1"/>
      <c r="U422" s="1"/>
      <c r="V422" s="1"/>
      <c r="W422" s="1"/>
    </row>
    <row r="423" spans="1:23" ht="11.25" customHeight="1" x14ac:dyDescent="0.2">
      <c r="A423" s="1"/>
      <c r="B423" s="15">
        <v>123463803</v>
      </c>
      <c r="C423" s="16" t="s">
        <v>418</v>
      </c>
      <c r="D423" s="17" t="s">
        <v>413</v>
      </c>
      <c r="E423" s="22">
        <f>'Table 1.1'!E423-'Table 1.1'!F423</f>
        <v>-130.34500000000003</v>
      </c>
      <c r="F423" s="23">
        <f>'Table 1.1'!F423-'Table 1.1'!G423</f>
        <v>-32.889999999999986</v>
      </c>
      <c r="G423" s="23">
        <f>'Table 1.1'!G423-'Table 1.1'!H423</f>
        <v>292.81799999999998</v>
      </c>
      <c r="H423" s="23">
        <f>'Table 1.1'!H423-'Table 1.1'!I423</f>
        <v>-1.9300000000000068</v>
      </c>
      <c r="I423" s="24">
        <f>'Table 1.1'!E423-'Table 1.1'!I423</f>
        <v>127.65299999999996</v>
      </c>
      <c r="J423" s="62">
        <f>E423/'Table 1.1'!F423</f>
        <v>-0.18921429867537656</v>
      </c>
      <c r="K423" s="59">
        <f>F423/'Table 1.1'!G423</f>
        <v>-4.5568848586451251E-2</v>
      </c>
      <c r="L423" s="59">
        <f>G423/'Table 1.1'!H423</f>
        <v>0.6826437765038571</v>
      </c>
      <c r="M423" s="63">
        <f>H423/'Table 1.1'!I423</f>
        <v>-4.4792365338600267E-3</v>
      </c>
      <c r="N423" s="25">
        <f>I423/'Table 1.1'!I423</f>
        <v>0.29626320272374707</v>
      </c>
      <c r="O423" s="92">
        <f t="shared" si="12"/>
        <v>147</v>
      </c>
      <c r="P423" s="93">
        <f t="shared" si="13"/>
        <v>15</v>
      </c>
      <c r="Q423" s="1"/>
      <c r="R423" s="1"/>
      <c r="S423" s="1"/>
      <c r="T423" s="1"/>
      <c r="U423" s="1"/>
      <c r="V423" s="1"/>
      <c r="W423" s="1"/>
    </row>
    <row r="424" spans="1:23" ht="11.25" customHeight="1" x14ac:dyDescent="0.2">
      <c r="A424" s="1"/>
      <c r="B424" s="15">
        <v>123464502</v>
      </c>
      <c r="C424" s="16" t="s">
        <v>419</v>
      </c>
      <c r="D424" s="17" t="s">
        <v>413</v>
      </c>
      <c r="E424" s="22">
        <f>'Table 1.1'!E424-'Table 1.1'!F424</f>
        <v>160.11200000000008</v>
      </c>
      <c r="F424" s="23">
        <f>'Table 1.1'!F424-'Table 1.1'!G424</f>
        <v>102.76099999999997</v>
      </c>
      <c r="G424" s="23">
        <f>'Table 1.1'!G424-'Table 1.1'!H424</f>
        <v>13.338000000000193</v>
      </c>
      <c r="H424" s="23">
        <f>'Table 1.1'!H424-'Table 1.1'!I424</f>
        <v>5.4969999999998436</v>
      </c>
      <c r="I424" s="24">
        <f>'Table 1.1'!E424-'Table 1.1'!I424</f>
        <v>281.70800000000008</v>
      </c>
      <c r="J424" s="62">
        <f>E424/'Table 1.1'!F424</f>
        <v>5.9125051744390679E-2</v>
      </c>
      <c r="K424" s="59">
        <f>F424/'Table 1.1'!G424</f>
        <v>3.9443633692120013E-2</v>
      </c>
      <c r="L424" s="59">
        <f>G424/'Table 1.1'!H424</f>
        <v>5.1459842186731527E-3</v>
      </c>
      <c r="M424" s="63">
        <f>H424/'Table 1.1'!I424</f>
        <v>2.1253257872732704E-3</v>
      </c>
      <c r="N424" s="25">
        <f>I424/'Table 1.1'!I424</f>
        <v>0.10891782370041762</v>
      </c>
      <c r="O424" s="92">
        <f t="shared" si="12"/>
        <v>100</v>
      </c>
      <c r="P424" s="93">
        <f t="shared" si="13"/>
        <v>94</v>
      </c>
      <c r="Q424" s="1"/>
      <c r="R424" s="1"/>
      <c r="S424" s="1"/>
      <c r="T424" s="1"/>
      <c r="U424" s="1"/>
      <c r="V424" s="1"/>
      <c r="W424" s="1"/>
    </row>
    <row r="425" spans="1:23" ht="11.25" customHeight="1" x14ac:dyDescent="0.2">
      <c r="A425" s="1"/>
      <c r="B425" s="15">
        <v>123464603</v>
      </c>
      <c r="C425" s="16" t="s">
        <v>420</v>
      </c>
      <c r="D425" s="17" t="s">
        <v>413</v>
      </c>
      <c r="E425" s="22">
        <f>'Table 1.1'!E425-'Table 1.1'!F425</f>
        <v>-41.633000000000038</v>
      </c>
      <c r="F425" s="23">
        <f>'Table 1.1'!F425-'Table 1.1'!G425</f>
        <v>321.59400000000005</v>
      </c>
      <c r="G425" s="23">
        <f>'Table 1.1'!G425-'Table 1.1'!H425</f>
        <v>33.257999999999811</v>
      </c>
      <c r="H425" s="23">
        <f>'Table 1.1'!H425-'Table 1.1'!I425</f>
        <v>0.33600000000001273</v>
      </c>
      <c r="I425" s="24">
        <f>'Table 1.1'!E425-'Table 1.1'!I425</f>
        <v>313.55499999999984</v>
      </c>
      <c r="J425" s="62">
        <f>E425/'Table 1.1'!F425</f>
        <v>-2.5502572125485935E-2</v>
      </c>
      <c r="K425" s="59">
        <f>F425/'Table 1.1'!G425</f>
        <v>0.24532156337439398</v>
      </c>
      <c r="L425" s="59">
        <f>G425/'Table 1.1'!H425</f>
        <v>2.6030603060305881E-2</v>
      </c>
      <c r="M425" s="63">
        <f>H425/'Table 1.1'!I425</f>
        <v>2.6305199817743539E-4</v>
      </c>
      <c r="N425" s="25">
        <f>I425/'Table 1.1'!I425</f>
        <v>0.24547996812060294</v>
      </c>
      <c r="O425" s="92">
        <f t="shared" si="12"/>
        <v>90</v>
      </c>
      <c r="P425" s="93">
        <f t="shared" si="13"/>
        <v>29</v>
      </c>
      <c r="Q425" s="1"/>
      <c r="R425" s="1"/>
      <c r="S425" s="1"/>
      <c r="T425" s="1"/>
      <c r="U425" s="1"/>
      <c r="V425" s="1"/>
      <c r="W425" s="1"/>
    </row>
    <row r="426" spans="1:23" ht="11.25" customHeight="1" x14ac:dyDescent="0.2">
      <c r="A426" s="1"/>
      <c r="B426" s="15">
        <v>123465303</v>
      </c>
      <c r="C426" s="16" t="s">
        <v>421</v>
      </c>
      <c r="D426" s="17" t="s">
        <v>413</v>
      </c>
      <c r="E426" s="22">
        <f>'Table 1.1'!E426-'Table 1.1'!F426</f>
        <v>99.694999999999709</v>
      </c>
      <c r="F426" s="23">
        <f>'Table 1.1'!F426-'Table 1.1'!G426</f>
        <v>-56.952999999999975</v>
      </c>
      <c r="G426" s="23">
        <f>'Table 1.1'!G426-'Table 1.1'!H426</f>
        <v>15.572000000000116</v>
      </c>
      <c r="H426" s="23">
        <f>'Table 1.1'!H426-'Table 1.1'!I426</f>
        <v>8.5329999999999018</v>
      </c>
      <c r="I426" s="24">
        <f>'Table 1.1'!E426-'Table 1.1'!I426</f>
        <v>66.846999999999753</v>
      </c>
      <c r="J426" s="62">
        <f>E426/'Table 1.1'!F426</f>
        <v>4.2029400977221916E-2</v>
      </c>
      <c r="K426" s="59">
        <f>F426/'Table 1.1'!G426</f>
        <v>-2.3447261672889422E-2</v>
      </c>
      <c r="L426" s="59">
        <f>G426/'Table 1.1'!H426</f>
        <v>6.4522785385498433E-3</v>
      </c>
      <c r="M426" s="63">
        <f>H426/'Table 1.1'!I426</f>
        <v>3.5482049401258198E-3</v>
      </c>
      <c r="N426" s="25">
        <f>I426/'Table 1.1'!I426</f>
        <v>2.7796420442117956E-2</v>
      </c>
      <c r="O426" s="92">
        <f t="shared" si="12"/>
        <v>181</v>
      </c>
      <c r="P426" s="93">
        <f t="shared" si="13"/>
        <v>185</v>
      </c>
      <c r="Q426" s="1"/>
      <c r="R426" s="1"/>
      <c r="S426" s="1"/>
      <c r="T426" s="1"/>
      <c r="U426" s="1"/>
      <c r="V426" s="1"/>
      <c r="W426" s="1"/>
    </row>
    <row r="427" spans="1:23" ht="11.25" customHeight="1" x14ac:dyDescent="0.2">
      <c r="A427" s="1"/>
      <c r="B427" s="15">
        <v>123465602</v>
      </c>
      <c r="C427" s="16" t="s">
        <v>422</v>
      </c>
      <c r="D427" s="17" t="s">
        <v>413</v>
      </c>
      <c r="E427" s="22">
        <f>'Table 1.1'!E427-'Table 1.1'!F427</f>
        <v>429.34799999999996</v>
      </c>
      <c r="F427" s="23">
        <f>'Table 1.1'!F427-'Table 1.1'!G427</f>
        <v>891.92300000000068</v>
      </c>
      <c r="G427" s="23">
        <f>'Table 1.1'!G427-'Table 1.1'!H427</f>
        <v>621.14500000000044</v>
      </c>
      <c r="H427" s="23">
        <f>'Table 1.1'!H427-'Table 1.1'!I427</f>
        <v>23.744999999998981</v>
      </c>
      <c r="I427" s="24">
        <f>'Table 1.1'!E427-'Table 1.1'!I427</f>
        <v>1966.1610000000001</v>
      </c>
      <c r="J427" s="62">
        <f>E427/'Table 1.1'!F427</f>
        <v>3.4474621108619367E-2</v>
      </c>
      <c r="K427" s="59">
        <f>F427/'Table 1.1'!G427</f>
        <v>7.7141901805449373E-2</v>
      </c>
      <c r="L427" s="59">
        <f>G427/'Table 1.1'!H427</f>
        <v>5.6772424877042399E-2</v>
      </c>
      <c r="M427" s="63">
        <f>H427/'Table 1.1'!I427</f>
        <v>2.1750046577799381E-3</v>
      </c>
      <c r="N427" s="25">
        <f>I427/'Table 1.1'!I427</f>
        <v>0.18009725554623898</v>
      </c>
      <c r="O427" s="92">
        <f t="shared" si="12"/>
        <v>10</v>
      </c>
      <c r="P427" s="93">
        <f t="shared" si="13"/>
        <v>55</v>
      </c>
      <c r="Q427" s="1"/>
      <c r="R427" s="1"/>
      <c r="S427" s="1"/>
      <c r="T427" s="1"/>
      <c r="U427" s="1"/>
      <c r="V427" s="1"/>
      <c r="W427" s="1"/>
    </row>
    <row r="428" spans="1:23" ht="11.25" customHeight="1" x14ac:dyDescent="0.2">
      <c r="A428" s="1"/>
      <c r="B428" s="15">
        <v>123465702</v>
      </c>
      <c r="C428" s="16" t="s">
        <v>423</v>
      </c>
      <c r="D428" s="17" t="s">
        <v>413</v>
      </c>
      <c r="E428" s="22">
        <f>'Table 1.1'!E428-'Table 1.1'!F428</f>
        <v>-38.572000000000116</v>
      </c>
      <c r="F428" s="23">
        <f>'Table 1.1'!F428-'Table 1.1'!G428</f>
        <v>556.29099999999926</v>
      </c>
      <c r="G428" s="23">
        <f>'Table 1.1'!G428-'Table 1.1'!H428</f>
        <v>278.61700000000019</v>
      </c>
      <c r="H428" s="23">
        <f>'Table 1.1'!H428-'Table 1.1'!I428</f>
        <v>-5.3220000000001164</v>
      </c>
      <c r="I428" s="24">
        <f>'Table 1.1'!E428-'Table 1.1'!I428</f>
        <v>791.01399999999921</v>
      </c>
      <c r="J428" s="62">
        <f>E428/'Table 1.1'!F428</f>
        <v>-4.3149516452906725E-3</v>
      </c>
      <c r="K428" s="59">
        <f>F428/'Table 1.1'!G428</f>
        <v>6.6360534037373076E-2</v>
      </c>
      <c r="L428" s="59">
        <f>G428/'Table 1.1'!H428</f>
        <v>3.4379156002498468E-2</v>
      </c>
      <c r="M428" s="63">
        <f>H428/'Table 1.1'!I428</f>
        <v>-6.5626216156628348E-4</v>
      </c>
      <c r="N428" s="25">
        <f>I428/'Table 1.1'!I428</f>
        <v>9.7540878893119187E-2</v>
      </c>
      <c r="O428" s="92">
        <f t="shared" si="12"/>
        <v>42</v>
      </c>
      <c r="P428" s="93">
        <f t="shared" si="13"/>
        <v>107</v>
      </c>
      <c r="Q428" s="1"/>
      <c r="R428" s="1"/>
      <c r="S428" s="1"/>
      <c r="T428" s="1"/>
      <c r="U428" s="1"/>
      <c r="V428" s="1"/>
      <c r="W428" s="1"/>
    </row>
    <row r="429" spans="1:23" ht="11.25" customHeight="1" x14ac:dyDescent="0.2">
      <c r="A429" s="1"/>
      <c r="B429" s="15">
        <v>123466103</v>
      </c>
      <c r="C429" s="16" t="s">
        <v>424</v>
      </c>
      <c r="D429" s="17" t="s">
        <v>413</v>
      </c>
      <c r="E429" s="22">
        <f>'Table 1.1'!E429-'Table 1.1'!F429</f>
        <v>163.85400000000027</v>
      </c>
      <c r="F429" s="23">
        <f>'Table 1.1'!F429-'Table 1.1'!G429</f>
        <v>-354.12699999999995</v>
      </c>
      <c r="G429" s="23">
        <f>'Table 1.1'!G429-'Table 1.1'!H429</f>
        <v>-73.891000000000076</v>
      </c>
      <c r="H429" s="23">
        <f>'Table 1.1'!H429-'Table 1.1'!I429</f>
        <v>-0.78700000000026193</v>
      </c>
      <c r="I429" s="24">
        <f>'Table 1.1'!E429-'Table 1.1'!I429</f>
        <v>-264.95100000000002</v>
      </c>
      <c r="J429" s="62">
        <f>E429/'Table 1.1'!F429</f>
        <v>4.8571957071560527E-2</v>
      </c>
      <c r="K429" s="59">
        <f>F429/'Table 1.1'!G429</f>
        <v>-9.5002488226196516E-2</v>
      </c>
      <c r="L429" s="59">
        <f>G429/'Table 1.1'!H429</f>
        <v>-1.9437603480359864E-2</v>
      </c>
      <c r="M429" s="63">
        <f>H429/'Table 1.1'!I429</f>
        <v>-2.0698363303886476E-4</v>
      </c>
      <c r="N429" s="25">
        <f>I429/'Table 1.1'!I429</f>
        <v>-6.9682999437435847E-2</v>
      </c>
      <c r="O429" s="92">
        <f t="shared" si="12"/>
        <v>347</v>
      </c>
      <c r="P429" s="93">
        <f t="shared" si="13"/>
        <v>304</v>
      </c>
      <c r="Q429" s="1"/>
      <c r="R429" s="1"/>
      <c r="S429" s="1"/>
      <c r="T429" s="1"/>
      <c r="U429" s="1"/>
      <c r="V429" s="1"/>
      <c r="W429" s="1"/>
    </row>
    <row r="430" spans="1:23" ht="11.25" customHeight="1" x14ac:dyDescent="0.2">
      <c r="A430" s="1"/>
      <c r="B430" s="15">
        <v>123466303</v>
      </c>
      <c r="C430" s="16" t="s">
        <v>425</v>
      </c>
      <c r="D430" s="17" t="s">
        <v>413</v>
      </c>
      <c r="E430" s="22">
        <f>'Table 1.1'!E430-'Table 1.1'!F430</f>
        <v>-126.16699999999992</v>
      </c>
      <c r="F430" s="23">
        <f>'Table 1.1'!F430-'Table 1.1'!G430</f>
        <v>177.28899999999976</v>
      </c>
      <c r="G430" s="23">
        <f>'Table 1.1'!G430-'Table 1.1'!H430</f>
        <v>294.77</v>
      </c>
      <c r="H430" s="23">
        <f>'Table 1.1'!H430-'Table 1.1'!I430</f>
        <v>-3.1089999999999236</v>
      </c>
      <c r="I430" s="24">
        <f>'Table 1.1'!E430-'Table 1.1'!I430</f>
        <v>342.7829999999999</v>
      </c>
      <c r="J430" s="62">
        <f>E430/'Table 1.1'!F430</f>
        <v>-3.4298892171364219E-2</v>
      </c>
      <c r="K430" s="59">
        <f>F430/'Table 1.1'!G430</f>
        <v>5.0637101675783551E-2</v>
      </c>
      <c r="L430" s="59">
        <f>G430/'Table 1.1'!H430</f>
        <v>9.1931818819747255E-2</v>
      </c>
      <c r="M430" s="63">
        <f>H430/'Table 1.1'!I430</f>
        <v>-9.6868459860032191E-4</v>
      </c>
      <c r="N430" s="25">
        <f>I430/'Table 1.1'!I430</f>
        <v>0.10680238429141918</v>
      </c>
      <c r="O430" s="92">
        <f t="shared" si="12"/>
        <v>83</v>
      </c>
      <c r="P430" s="93">
        <f t="shared" si="13"/>
        <v>98</v>
      </c>
      <c r="Q430" s="1"/>
      <c r="R430" s="1"/>
      <c r="S430" s="1"/>
      <c r="T430" s="1"/>
      <c r="U430" s="1"/>
      <c r="V430" s="1"/>
      <c r="W430" s="1"/>
    </row>
    <row r="431" spans="1:23" ht="11.25" customHeight="1" x14ac:dyDescent="0.2">
      <c r="A431" s="1"/>
      <c r="B431" s="15">
        <v>123466403</v>
      </c>
      <c r="C431" s="16" t="s">
        <v>426</v>
      </c>
      <c r="D431" s="17" t="s">
        <v>413</v>
      </c>
      <c r="E431" s="22">
        <f>'Table 1.1'!E431-'Table 1.1'!F431</f>
        <v>252.9989999999998</v>
      </c>
      <c r="F431" s="23">
        <f>'Table 1.1'!F431-'Table 1.1'!G431</f>
        <v>-296.25299999999879</v>
      </c>
      <c r="G431" s="23">
        <f>'Table 1.1'!G431-'Table 1.1'!H431</f>
        <v>3156.4419999999991</v>
      </c>
      <c r="H431" s="23">
        <f>'Table 1.1'!H431-'Table 1.1'!I431</f>
        <v>4.2579999999998108</v>
      </c>
      <c r="I431" s="24">
        <f>'Table 1.1'!E431-'Table 1.1'!I431</f>
        <v>3117.4459999999999</v>
      </c>
      <c r="J431" s="62">
        <f>E431/'Table 1.1'!F431</f>
        <v>2.1390977030396427E-2</v>
      </c>
      <c r="K431" s="59">
        <f>F431/'Table 1.1'!G431</f>
        <v>-2.4436012238255742E-2</v>
      </c>
      <c r="L431" s="59">
        <f>G431/'Table 1.1'!H431</f>
        <v>0.35199936301051565</v>
      </c>
      <c r="M431" s="63">
        <f>H431/'Table 1.1'!I431</f>
        <v>4.7506823387859188E-4</v>
      </c>
      <c r="N431" s="25">
        <f>I431/'Table 1.1'!I431</f>
        <v>0.34781577393892593</v>
      </c>
      <c r="O431" s="92">
        <f t="shared" si="12"/>
        <v>7</v>
      </c>
      <c r="P431" s="93">
        <f t="shared" si="13"/>
        <v>14</v>
      </c>
      <c r="Q431" s="1"/>
      <c r="R431" s="1"/>
      <c r="S431" s="1"/>
      <c r="T431" s="1"/>
      <c r="U431" s="1"/>
      <c r="V431" s="1"/>
      <c r="W431" s="1"/>
    </row>
    <row r="432" spans="1:23" ht="11.25" customHeight="1" x14ac:dyDescent="0.2">
      <c r="A432" s="1"/>
      <c r="B432" s="15">
        <v>123467103</v>
      </c>
      <c r="C432" s="16" t="s">
        <v>427</v>
      </c>
      <c r="D432" s="17" t="s">
        <v>413</v>
      </c>
      <c r="E432" s="22">
        <f>'Table 1.1'!E432-'Table 1.1'!F432</f>
        <v>36.682999999999993</v>
      </c>
      <c r="F432" s="23">
        <f>'Table 1.1'!F432-'Table 1.1'!G432</f>
        <v>-369.65099999999984</v>
      </c>
      <c r="G432" s="23">
        <f>'Table 1.1'!G432-'Table 1.1'!H432</f>
        <v>-218.34600000000046</v>
      </c>
      <c r="H432" s="23">
        <f>'Table 1.1'!H432-'Table 1.1'!I432</f>
        <v>7.9049999999997453</v>
      </c>
      <c r="I432" s="24">
        <f>'Table 1.1'!E432-'Table 1.1'!I432</f>
        <v>-543.40900000000056</v>
      </c>
      <c r="J432" s="62">
        <f>E432/'Table 1.1'!F432</f>
        <v>7.6471587645887112E-3</v>
      </c>
      <c r="K432" s="59">
        <f>F432/'Table 1.1'!G432</f>
        <v>-7.1546333407914969E-2</v>
      </c>
      <c r="L432" s="59">
        <f>G432/'Table 1.1'!H432</f>
        <v>-4.0547511932347728E-2</v>
      </c>
      <c r="M432" s="63">
        <f>H432/'Table 1.1'!I432</f>
        <v>1.4701405253487645E-3</v>
      </c>
      <c r="N432" s="25">
        <f>I432/'Table 1.1'!I432</f>
        <v>-0.10106104904987645</v>
      </c>
      <c r="O432" s="92">
        <f t="shared" si="12"/>
        <v>427</v>
      </c>
      <c r="P432" s="93">
        <f t="shared" si="13"/>
        <v>345</v>
      </c>
      <c r="Q432" s="1"/>
      <c r="R432" s="1"/>
      <c r="S432" s="1"/>
      <c r="T432" s="1"/>
      <c r="U432" s="1"/>
      <c r="V432" s="1"/>
      <c r="W432" s="1"/>
    </row>
    <row r="433" spans="1:23" ht="11.25" customHeight="1" x14ac:dyDescent="0.2">
      <c r="A433" s="1"/>
      <c r="B433" s="15">
        <v>123467203</v>
      </c>
      <c r="C433" s="16" t="s">
        <v>428</v>
      </c>
      <c r="D433" s="17" t="s">
        <v>413</v>
      </c>
      <c r="E433" s="22">
        <f>'Table 1.1'!E433-'Table 1.1'!F433</f>
        <v>-6.5709999999999127</v>
      </c>
      <c r="F433" s="23">
        <f>'Table 1.1'!F433-'Table 1.1'!G433</f>
        <v>109.78700000000003</v>
      </c>
      <c r="G433" s="23">
        <f>'Table 1.1'!G433-'Table 1.1'!H433</f>
        <v>32.694999999999936</v>
      </c>
      <c r="H433" s="23">
        <f>'Table 1.1'!H433-'Table 1.1'!I433</f>
        <v>-0.32999999999992724</v>
      </c>
      <c r="I433" s="24">
        <f>'Table 1.1'!E433-'Table 1.1'!I433</f>
        <v>135.58100000000013</v>
      </c>
      <c r="J433" s="62">
        <f>E433/'Table 1.1'!F433</f>
        <v>-4.5203857634333149E-3</v>
      </c>
      <c r="K433" s="59">
        <f>F433/'Table 1.1'!G433</f>
        <v>8.1695873795438509E-2</v>
      </c>
      <c r="L433" s="59">
        <f>G433/'Table 1.1'!H433</f>
        <v>2.4936029683752064E-2</v>
      </c>
      <c r="M433" s="63">
        <f>H433/'Table 1.1'!I433</f>
        <v>-2.5162316000558699E-4</v>
      </c>
      <c r="N433" s="25">
        <f>I433/'Table 1.1'!I433</f>
        <v>0.10337975653553044</v>
      </c>
      <c r="O433" s="92">
        <f t="shared" si="12"/>
        <v>144</v>
      </c>
      <c r="P433" s="93">
        <f t="shared" si="13"/>
        <v>102</v>
      </c>
      <c r="Q433" s="1"/>
      <c r="R433" s="1"/>
      <c r="S433" s="1"/>
      <c r="T433" s="1"/>
      <c r="U433" s="1"/>
      <c r="V433" s="1"/>
      <c r="W433" s="1"/>
    </row>
    <row r="434" spans="1:23" ht="11.25" customHeight="1" x14ac:dyDescent="0.2">
      <c r="A434" s="1"/>
      <c r="B434" s="15">
        <v>123467303</v>
      </c>
      <c r="C434" s="16" t="s">
        <v>429</v>
      </c>
      <c r="D434" s="17" t="s">
        <v>413</v>
      </c>
      <c r="E434" s="22">
        <f>'Table 1.1'!E434-'Table 1.1'!F434</f>
        <v>5.5780000000004293</v>
      </c>
      <c r="F434" s="23">
        <f>'Table 1.1'!F434-'Table 1.1'!G434</f>
        <v>-192.77599999999984</v>
      </c>
      <c r="G434" s="23">
        <f>'Table 1.1'!G434-'Table 1.1'!H434</f>
        <v>-256.13600000000042</v>
      </c>
      <c r="H434" s="23">
        <f>'Table 1.1'!H434-'Table 1.1'!I434</f>
        <v>62.297999999999774</v>
      </c>
      <c r="I434" s="24">
        <f>'Table 1.1'!E434-'Table 1.1'!I434</f>
        <v>-381.03600000000006</v>
      </c>
      <c r="J434" s="62">
        <f>E434/'Table 1.1'!F434</f>
        <v>1.0140157039729364E-3</v>
      </c>
      <c r="K434" s="59">
        <f>F434/'Table 1.1'!G434</f>
        <v>-3.3857909396686862E-2</v>
      </c>
      <c r="L434" s="59">
        <f>G434/'Table 1.1'!H434</f>
        <v>-4.3049420208668816E-2</v>
      </c>
      <c r="M434" s="63">
        <f>H434/'Table 1.1'!I434</f>
        <v>1.0581374314969859E-2</v>
      </c>
      <c r="N434" s="25">
        <f>I434/'Table 1.1'!I434</f>
        <v>-6.4719325555858465E-2</v>
      </c>
      <c r="O434" s="92">
        <f t="shared" si="12"/>
        <v>392</v>
      </c>
      <c r="P434" s="93">
        <f t="shared" si="13"/>
        <v>296</v>
      </c>
      <c r="Q434" s="1"/>
      <c r="R434" s="1"/>
      <c r="S434" s="1"/>
      <c r="T434" s="1"/>
      <c r="U434" s="1"/>
      <c r="V434" s="1"/>
      <c r="W434" s="1"/>
    </row>
    <row r="435" spans="1:23" ht="11.25" customHeight="1" x14ac:dyDescent="0.2">
      <c r="A435" s="1"/>
      <c r="B435" s="15">
        <v>123468303</v>
      </c>
      <c r="C435" s="16" t="s">
        <v>430</v>
      </c>
      <c r="D435" s="17" t="s">
        <v>413</v>
      </c>
      <c r="E435" s="22">
        <f>'Table 1.1'!E435-'Table 1.1'!F435</f>
        <v>-9.3290000000001783</v>
      </c>
      <c r="F435" s="23">
        <f>'Table 1.1'!F435-'Table 1.1'!G435</f>
        <v>5.0259999999998399</v>
      </c>
      <c r="G435" s="23">
        <f>'Table 1.1'!G435-'Table 1.1'!H435</f>
        <v>-120.5029999999997</v>
      </c>
      <c r="H435" s="23">
        <f>'Table 1.1'!H435-'Table 1.1'!I435</f>
        <v>2.0889999999999418</v>
      </c>
      <c r="I435" s="24">
        <f>'Table 1.1'!E435-'Table 1.1'!I435</f>
        <v>-122.7170000000001</v>
      </c>
      <c r="J435" s="62">
        <f>E435/'Table 1.1'!F435</f>
        <v>-4.4156975230630986E-3</v>
      </c>
      <c r="K435" s="59">
        <f>F435/'Table 1.1'!G435</f>
        <v>2.3846305673009736E-3</v>
      </c>
      <c r="L435" s="59">
        <f>G435/'Table 1.1'!H435</f>
        <v>-5.4081673411373432E-2</v>
      </c>
      <c r="M435" s="63">
        <f>H435/'Table 1.1'!I435</f>
        <v>9.3842174443121127E-4</v>
      </c>
      <c r="N435" s="25">
        <f>I435/'Table 1.1'!I435</f>
        <v>-5.512699914378566E-2</v>
      </c>
      <c r="O435" s="92">
        <f t="shared" si="12"/>
        <v>283</v>
      </c>
      <c r="P435" s="93">
        <f t="shared" si="13"/>
        <v>279</v>
      </c>
      <c r="Q435" s="1"/>
      <c r="R435" s="1"/>
      <c r="S435" s="1"/>
      <c r="T435" s="1"/>
      <c r="U435" s="1"/>
      <c r="V435" s="1"/>
      <c r="W435" s="1"/>
    </row>
    <row r="436" spans="1:23" ht="11.25" customHeight="1" x14ac:dyDescent="0.2">
      <c r="A436" s="1"/>
      <c r="B436" s="15">
        <v>123468402</v>
      </c>
      <c r="C436" s="16" t="s">
        <v>431</v>
      </c>
      <c r="D436" s="17" t="s">
        <v>413</v>
      </c>
      <c r="E436" s="22">
        <f>'Table 1.1'!E436-'Table 1.1'!F436</f>
        <v>-195.57000000000016</v>
      </c>
      <c r="F436" s="23">
        <f>'Table 1.1'!F436-'Table 1.1'!G436</f>
        <v>-65.626000000000204</v>
      </c>
      <c r="G436" s="23">
        <f>'Table 1.1'!G436-'Table 1.1'!H436</f>
        <v>-43.827999999999975</v>
      </c>
      <c r="H436" s="23">
        <f>'Table 1.1'!H436-'Table 1.1'!I436</f>
        <v>-0.37199999999984357</v>
      </c>
      <c r="I436" s="24">
        <f>'Table 1.1'!E436-'Table 1.1'!I436</f>
        <v>-305.39600000000019</v>
      </c>
      <c r="J436" s="62">
        <f>E436/'Table 1.1'!F436</f>
        <v>-7.7614781137191349E-2</v>
      </c>
      <c r="K436" s="59">
        <f>F436/'Table 1.1'!G436</f>
        <v>-2.5383522254772882E-2</v>
      </c>
      <c r="L436" s="59">
        <f>G436/'Table 1.1'!H436</f>
        <v>-1.6669671376073222E-2</v>
      </c>
      <c r="M436" s="63">
        <f>H436/'Table 1.1'!I436</f>
        <v>-1.4146756627863617E-4</v>
      </c>
      <c r="N436" s="25">
        <f>I436/'Table 1.1'!I436</f>
        <v>-0.11613878728830261</v>
      </c>
      <c r="O436" s="92">
        <f t="shared" si="12"/>
        <v>369</v>
      </c>
      <c r="P436" s="93">
        <f t="shared" si="13"/>
        <v>363</v>
      </c>
      <c r="Q436" s="1"/>
      <c r="R436" s="1"/>
      <c r="S436" s="1"/>
      <c r="T436" s="1"/>
      <c r="U436" s="1"/>
      <c r="V436" s="1"/>
      <c r="W436" s="1"/>
    </row>
    <row r="437" spans="1:23" ht="11.25" customHeight="1" x14ac:dyDescent="0.2">
      <c r="A437" s="1"/>
      <c r="B437" s="15">
        <v>123468503</v>
      </c>
      <c r="C437" s="16" t="s">
        <v>432</v>
      </c>
      <c r="D437" s="17" t="s">
        <v>413</v>
      </c>
      <c r="E437" s="22">
        <f>'Table 1.1'!E437-'Table 1.1'!F437</f>
        <v>-18.230999999999767</v>
      </c>
      <c r="F437" s="23">
        <f>'Table 1.1'!F437-'Table 1.1'!G437</f>
        <v>230.17799999999988</v>
      </c>
      <c r="G437" s="23">
        <f>'Table 1.1'!G437-'Table 1.1'!H437</f>
        <v>-27.606999999999971</v>
      </c>
      <c r="H437" s="23">
        <f>'Table 1.1'!H437-'Table 1.1'!I437</f>
        <v>3.6109999999998763</v>
      </c>
      <c r="I437" s="24">
        <f>'Table 1.1'!E437-'Table 1.1'!I437</f>
        <v>187.95100000000002</v>
      </c>
      <c r="J437" s="62">
        <f>E437/'Table 1.1'!F437</f>
        <v>-5.0948504032199944E-3</v>
      </c>
      <c r="K437" s="59">
        <f>F437/'Table 1.1'!G437</f>
        <v>6.8748000756240518E-2</v>
      </c>
      <c r="L437" s="59">
        <f>G437/'Table 1.1'!H437</f>
        <v>-8.1780393560182719E-3</v>
      </c>
      <c r="M437" s="63">
        <f>H437/'Table 1.1'!I437</f>
        <v>1.0708343107056078E-3</v>
      </c>
      <c r="N437" s="25">
        <f>I437/'Table 1.1'!I437</f>
        <v>5.5736466223050847E-2</v>
      </c>
      <c r="O437" s="92">
        <f t="shared" si="12"/>
        <v>127</v>
      </c>
      <c r="P437" s="93">
        <f t="shared" si="13"/>
        <v>144</v>
      </c>
      <c r="Q437" s="1"/>
      <c r="R437" s="1"/>
      <c r="S437" s="1"/>
      <c r="T437" s="1"/>
      <c r="U437" s="1"/>
      <c r="V437" s="1"/>
      <c r="W437" s="1"/>
    </row>
    <row r="438" spans="1:23" ht="11.25" customHeight="1" x14ac:dyDescent="0.2">
      <c r="A438" s="1"/>
      <c r="B438" s="15">
        <v>123468603</v>
      </c>
      <c r="C438" s="16" t="s">
        <v>433</v>
      </c>
      <c r="D438" s="17" t="s">
        <v>413</v>
      </c>
      <c r="E438" s="22">
        <f>'Table 1.1'!E438-'Table 1.1'!F438</f>
        <v>-204.11200000000008</v>
      </c>
      <c r="F438" s="23">
        <f>'Table 1.1'!F438-'Table 1.1'!G438</f>
        <v>466.1239999999998</v>
      </c>
      <c r="G438" s="23">
        <f>'Table 1.1'!G438-'Table 1.1'!H438</f>
        <v>74.465000000000146</v>
      </c>
      <c r="H438" s="23">
        <f>'Table 1.1'!H438-'Table 1.1'!I438</f>
        <v>2.1000000000185537E-2</v>
      </c>
      <c r="I438" s="24">
        <f>'Table 1.1'!E438-'Table 1.1'!I438</f>
        <v>336.49800000000005</v>
      </c>
      <c r="J438" s="62">
        <f>E438/'Table 1.1'!F438</f>
        <v>-5.9764528133939655E-2</v>
      </c>
      <c r="K438" s="59">
        <f>F438/'Table 1.1'!G438</f>
        <v>0.15805389085518309</v>
      </c>
      <c r="L438" s="59">
        <f>G438/'Table 1.1'!H438</f>
        <v>2.5903743754524464E-2</v>
      </c>
      <c r="M438" s="63">
        <f>H438/'Table 1.1'!I438</f>
        <v>7.3052117468450314E-6</v>
      </c>
      <c r="N438" s="25">
        <f>I438/'Table 1.1'!I438</f>
        <v>0.11705662582705435</v>
      </c>
      <c r="O438" s="92">
        <f t="shared" si="12"/>
        <v>85</v>
      </c>
      <c r="P438" s="93">
        <f t="shared" si="13"/>
        <v>86</v>
      </c>
      <c r="Q438" s="1"/>
      <c r="R438" s="1"/>
      <c r="S438" s="1"/>
      <c r="T438" s="1"/>
      <c r="U438" s="1"/>
      <c r="V438" s="1"/>
      <c r="W438" s="1"/>
    </row>
    <row r="439" spans="1:23" ht="11.25" customHeight="1" x14ac:dyDescent="0.2">
      <c r="A439" s="1"/>
      <c r="B439" s="15">
        <v>123469303</v>
      </c>
      <c r="C439" s="16" t="s">
        <v>434</v>
      </c>
      <c r="D439" s="17" t="s">
        <v>413</v>
      </c>
      <c r="E439" s="22">
        <f>'Table 1.1'!E439-'Table 1.1'!F439</f>
        <v>138.26999999999998</v>
      </c>
      <c r="F439" s="23">
        <f>'Table 1.1'!F439-'Table 1.1'!G439</f>
        <v>137.61099999999988</v>
      </c>
      <c r="G439" s="23">
        <f>'Table 1.1'!G439-'Table 1.1'!H439</f>
        <v>131.17000000000007</v>
      </c>
      <c r="H439" s="23">
        <f>'Table 1.1'!H439-'Table 1.1'!I439</f>
        <v>1.4729999999999563</v>
      </c>
      <c r="I439" s="24">
        <f>'Table 1.1'!E439-'Table 1.1'!I439</f>
        <v>408.52399999999989</v>
      </c>
      <c r="J439" s="62">
        <f>E439/'Table 1.1'!F439</f>
        <v>7.1008415013295773E-2</v>
      </c>
      <c r="K439" s="59">
        <f>F439/'Table 1.1'!G439</f>
        <v>7.6044015797765541E-2</v>
      </c>
      <c r="L439" s="59">
        <f>G439/'Table 1.1'!H439</f>
        <v>7.8149343472828897E-2</v>
      </c>
      <c r="M439" s="63">
        <f>H439/'Table 1.1'!I439</f>
        <v>8.7836467936406898E-4</v>
      </c>
      <c r="N439" s="25">
        <f>I439/'Table 1.1'!I439</f>
        <v>0.24360696013071109</v>
      </c>
      <c r="O439" s="92">
        <f t="shared" si="12"/>
        <v>72</v>
      </c>
      <c r="P439" s="93">
        <f t="shared" si="13"/>
        <v>30</v>
      </c>
      <c r="Q439" s="1"/>
      <c r="R439" s="1"/>
      <c r="S439" s="1"/>
      <c r="T439" s="1"/>
      <c r="U439" s="1"/>
      <c r="V439" s="1"/>
      <c r="W439" s="1"/>
    </row>
    <row r="440" spans="1:23" ht="11.25" customHeight="1" x14ac:dyDescent="0.2">
      <c r="A440" s="1"/>
      <c r="B440" s="15">
        <v>124150503</v>
      </c>
      <c r="C440" s="16" t="s">
        <v>170</v>
      </c>
      <c r="D440" s="17" t="s">
        <v>171</v>
      </c>
      <c r="E440" s="22">
        <f>'Table 1.1'!E440-'Table 1.1'!F440</f>
        <v>-35.519000000000233</v>
      </c>
      <c r="F440" s="23">
        <f>'Table 1.1'!F440-'Table 1.1'!G440</f>
        <v>-84.328999999999724</v>
      </c>
      <c r="G440" s="23">
        <f>'Table 1.1'!G440-'Table 1.1'!H440</f>
        <v>520.74099999999999</v>
      </c>
      <c r="H440" s="23">
        <f>'Table 1.1'!H440-'Table 1.1'!I440</f>
        <v>-5.3650000000006912</v>
      </c>
      <c r="I440" s="24">
        <f>'Table 1.1'!E440-'Table 1.1'!I440</f>
        <v>395.52799999999934</v>
      </c>
      <c r="J440" s="62">
        <f>E440/'Table 1.1'!F440</f>
        <v>-7.5881111971587006E-3</v>
      </c>
      <c r="K440" s="59">
        <f>F440/'Table 1.1'!G440</f>
        <v>-1.7696828929044745E-2</v>
      </c>
      <c r="L440" s="59">
        <f>G440/'Table 1.1'!H440</f>
        <v>0.12268713380232081</v>
      </c>
      <c r="M440" s="63">
        <f>H440/'Table 1.1'!I440</f>
        <v>-1.2624040314103749E-3</v>
      </c>
      <c r="N440" s="25">
        <f>I440/'Table 1.1'!I440</f>
        <v>9.3069178329099278E-2</v>
      </c>
      <c r="O440" s="92">
        <f t="shared" si="12"/>
        <v>76</v>
      </c>
      <c r="P440" s="93">
        <f t="shared" si="13"/>
        <v>110</v>
      </c>
      <c r="Q440" s="1"/>
      <c r="R440" s="1"/>
      <c r="S440" s="1"/>
      <c r="T440" s="1"/>
      <c r="U440" s="1"/>
      <c r="V440" s="1"/>
      <c r="W440" s="1"/>
    </row>
    <row r="441" spans="1:23" ht="11.25" customHeight="1" x14ac:dyDescent="0.2">
      <c r="A441" s="1"/>
      <c r="B441" s="15">
        <v>124151902</v>
      </c>
      <c r="C441" s="16" t="s">
        <v>172</v>
      </c>
      <c r="D441" s="17" t="s">
        <v>171</v>
      </c>
      <c r="E441" s="22">
        <f>'Table 1.1'!E441-'Table 1.1'!F441</f>
        <v>-568.93599999999969</v>
      </c>
      <c r="F441" s="23">
        <f>'Table 1.1'!F441-'Table 1.1'!G441</f>
        <v>-474.51100000000042</v>
      </c>
      <c r="G441" s="23">
        <f>'Table 1.1'!G441-'Table 1.1'!H441</f>
        <v>181.69599999999991</v>
      </c>
      <c r="H441" s="23">
        <f>'Table 1.1'!H441-'Table 1.1'!I441</f>
        <v>-9.2000000000552973E-2</v>
      </c>
      <c r="I441" s="24">
        <f>'Table 1.1'!E441-'Table 1.1'!I441</f>
        <v>-861.84300000000076</v>
      </c>
      <c r="J441" s="62">
        <f>E441/'Table 1.1'!F441</f>
        <v>-5.3759491531077168E-2</v>
      </c>
      <c r="K441" s="59">
        <f>F441/'Table 1.1'!G441</f>
        <v>-4.2913053206068898E-2</v>
      </c>
      <c r="L441" s="59">
        <f>G441/'Table 1.1'!H441</f>
        <v>1.6706446108526059E-2</v>
      </c>
      <c r="M441" s="63">
        <f>H441/'Table 1.1'!I441</f>
        <v>-8.4590747207128882E-6</v>
      </c>
      <c r="N441" s="25">
        <f>I441/'Table 1.1'!I441</f>
        <v>-7.9243416679125475E-2</v>
      </c>
      <c r="O441" s="92">
        <f t="shared" si="12"/>
        <v>464</v>
      </c>
      <c r="P441" s="93">
        <f t="shared" si="13"/>
        <v>311</v>
      </c>
      <c r="Q441" s="1"/>
      <c r="R441" s="1"/>
      <c r="S441" s="1"/>
      <c r="T441" s="1"/>
      <c r="U441" s="1"/>
      <c r="V441" s="1"/>
      <c r="W441" s="1"/>
    </row>
    <row r="442" spans="1:23" ht="11.25" customHeight="1" x14ac:dyDescent="0.2">
      <c r="A442" s="1"/>
      <c r="B442" s="15">
        <v>124152003</v>
      </c>
      <c r="C442" s="16" t="s">
        <v>173</v>
      </c>
      <c r="D442" s="17" t="s">
        <v>171</v>
      </c>
      <c r="E442" s="22">
        <f>'Table 1.1'!E442-'Table 1.1'!F442</f>
        <v>212.66599999999926</v>
      </c>
      <c r="F442" s="23">
        <f>'Table 1.1'!F442-'Table 1.1'!G442</f>
        <v>-253.08199999999943</v>
      </c>
      <c r="G442" s="23">
        <f>'Table 1.1'!G442-'Table 1.1'!H442</f>
        <v>284.42299999999977</v>
      </c>
      <c r="H442" s="23">
        <f>'Table 1.1'!H442-'Table 1.1'!I442</f>
        <v>11.056999999999789</v>
      </c>
      <c r="I442" s="24">
        <f>'Table 1.1'!E442-'Table 1.1'!I442</f>
        <v>255.0639999999994</v>
      </c>
      <c r="J442" s="62">
        <f>E442/'Table 1.1'!F442</f>
        <v>3.0455006381966729E-2</v>
      </c>
      <c r="K442" s="59">
        <f>F442/'Table 1.1'!G442</f>
        <v>-3.4975212267374378E-2</v>
      </c>
      <c r="L442" s="59">
        <f>G442/'Table 1.1'!H442</f>
        <v>4.0914659267715564E-2</v>
      </c>
      <c r="M442" s="63">
        <f>H442/'Table 1.1'!I442</f>
        <v>1.5930993454561497E-3</v>
      </c>
      <c r="N442" s="25">
        <f>I442/'Table 1.1'!I442</f>
        <v>3.6749777647592852E-2</v>
      </c>
      <c r="O442" s="92">
        <f t="shared" si="12"/>
        <v>105</v>
      </c>
      <c r="P442" s="93">
        <f t="shared" si="13"/>
        <v>167</v>
      </c>
      <c r="Q442" s="1"/>
      <c r="R442" s="1"/>
      <c r="S442" s="1"/>
      <c r="T442" s="1"/>
      <c r="U442" s="1"/>
      <c r="V442" s="1"/>
      <c r="W442" s="1"/>
    </row>
    <row r="443" spans="1:23" ht="11.25" customHeight="1" x14ac:dyDescent="0.2">
      <c r="A443" s="1"/>
      <c r="B443" s="15">
        <v>124153503</v>
      </c>
      <c r="C443" s="16" t="s">
        <v>174</v>
      </c>
      <c r="D443" s="17" t="s">
        <v>171</v>
      </c>
      <c r="E443" s="22">
        <f>'Table 1.1'!E443-'Table 1.1'!F443</f>
        <v>-18.394999999999982</v>
      </c>
      <c r="F443" s="23">
        <f>'Table 1.1'!F443-'Table 1.1'!G443</f>
        <v>-77.574000000000069</v>
      </c>
      <c r="G443" s="23">
        <f>'Table 1.1'!G443-'Table 1.1'!H443</f>
        <v>131.404</v>
      </c>
      <c r="H443" s="23">
        <f>'Table 1.1'!H443-'Table 1.1'!I443</f>
        <v>2.4100000000000819</v>
      </c>
      <c r="I443" s="24">
        <f>'Table 1.1'!E443-'Table 1.1'!I443</f>
        <v>37.845000000000027</v>
      </c>
      <c r="J443" s="62">
        <f>E443/'Table 1.1'!F443</f>
        <v>-9.3461220325617884E-3</v>
      </c>
      <c r="K443" s="59">
        <f>F443/'Table 1.1'!G443</f>
        <v>-3.7919218680496865E-2</v>
      </c>
      <c r="L443" s="59">
        <f>G443/'Table 1.1'!H443</f>
        <v>6.8641001772910715E-2</v>
      </c>
      <c r="M443" s="63">
        <f>H443/'Table 1.1'!I443</f>
        <v>1.2604892581210456E-3</v>
      </c>
      <c r="N443" s="25">
        <f>I443/'Table 1.1'!I443</f>
        <v>1.9793865549207215E-2</v>
      </c>
      <c r="O443" s="92">
        <f t="shared" si="12"/>
        <v>201</v>
      </c>
      <c r="P443" s="93">
        <f t="shared" si="13"/>
        <v>198</v>
      </c>
      <c r="Q443" s="1"/>
      <c r="R443" s="1"/>
      <c r="S443" s="1"/>
      <c r="T443" s="1"/>
      <c r="U443" s="1"/>
      <c r="V443" s="1"/>
      <c r="W443" s="1"/>
    </row>
    <row r="444" spans="1:23" ht="11.25" customHeight="1" x14ac:dyDescent="0.2">
      <c r="A444" s="1"/>
      <c r="B444" s="15">
        <v>124154003</v>
      </c>
      <c r="C444" s="16" t="s">
        <v>175</v>
      </c>
      <c r="D444" s="17" t="s">
        <v>171</v>
      </c>
      <c r="E444" s="22">
        <f>'Table 1.1'!E444-'Table 1.1'!F444</f>
        <v>-208.8430000000003</v>
      </c>
      <c r="F444" s="23">
        <f>'Table 1.1'!F444-'Table 1.1'!G444</f>
        <v>204.3760000000002</v>
      </c>
      <c r="G444" s="23">
        <f>'Table 1.1'!G444-'Table 1.1'!H444</f>
        <v>-98.605000000000018</v>
      </c>
      <c r="H444" s="23">
        <f>'Table 1.1'!H444-'Table 1.1'!I444</f>
        <v>40.212999999999738</v>
      </c>
      <c r="I444" s="24">
        <f>'Table 1.1'!E444-'Table 1.1'!I444</f>
        <v>-62.859000000000378</v>
      </c>
      <c r="J444" s="62">
        <f>E444/'Table 1.1'!F444</f>
        <v>-5.6188427082949459E-2</v>
      </c>
      <c r="K444" s="59">
        <f>F444/'Table 1.1'!G444</f>
        <v>5.8186050391506629E-2</v>
      </c>
      <c r="L444" s="59">
        <f>G444/'Table 1.1'!H444</f>
        <v>-2.7306371366650591E-2</v>
      </c>
      <c r="M444" s="63">
        <f>H444/'Table 1.1'!I444</f>
        <v>1.1261467510947603E-2</v>
      </c>
      <c r="N444" s="25">
        <f>I444/'Table 1.1'!I444</f>
        <v>-1.7603376675967081E-2</v>
      </c>
      <c r="O444" s="92">
        <f t="shared" si="12"/>
        <v>253</v>
      </c>
      <c r="P444" s="93">
        <f t="shared" si="13"/>
        <v>238</v>
      </c>
      <c r="Q444" s="1"/>
      <c r="R444" s="1"/>
      <c r="S444" s="1"/>
      <c r="T444" s="1"/>
      <c r="U444" s="1"/>
      <c r="V444" s="1"/>
      <c r="W444" s="1"/>
    </row>
    <row r="445" spans="1:23" ht="11.25" customHeight="1" x14ac:dyDescent="0.2">
      <c r="A445" s="1"/>
      <c r="B445" s="15">
        <v>124156503</v>
      </c>
      <c r="C445" s="16" t="s">
        <v>176</v>
      </c>
      <c r="D445" s="17" t="s">
        <v>171</v>
      </c>
      <c r="E445" s="22">
        <f>'Table 1.1'!E445-'Table 1.1'!F445</f>
        <v>-98.554000000000087</v>
      </c>
      <c r="F445" s="23">
        <f>'Table 1.1'!F445-'Table 1.1'!G445</f>
        <v>44.769999999999982</v>
      </c>
      <c r="G445" s="23">
        <f>'Table 1.1'!G445-'Table 1.1'!H445</f>
        <v>-116.81899999999996</v>
      </c>
      <c r="H445" s="23">
        <f>'Table 1.1'!H445-'Table 1.1'!I445</f>
        <v>2.7129999999997381</v>
      </c>
      <c r="I445" s="24">
        <f>'Table 1.1'!E445-'Table 1.1'!I445</f>
        <v>-167.89000000000033</v>
      </c>
      <c r="J445" s="62">
        <f>E445/'Table 1.1'!F445</f>
        <v>-2.9856045475076618E-2</v>
      </c>
      <c r="K445" s="59">
        <f>F445/'Table 1.1'!G445</f>
        <v>1.3749142789930474E-2</v>
      </c>
      <c r="L445" s="59">
        <f>G445/'Table 1.1'!H445</f>
        <v>-3.4633334736624888E-2</v>
      </c>
      <c r="M445" s="63">
        <f>H445/'Table 1.1'!I445</f>
        <v>8.0497070149939895E-4</v>
      </c>
      <c r="N445" s="25">
        <f>I445/'Table 1.1'!I445</f>
        <v>-4.9814423543954073E-2</v>
      </c>
      <c r="O445" s="92">
        <f t="shared" si="12"/>
        <v>304</v>
      </c>
      <c r="P445" s="93">
        <f t="shared" si="13"/>
        <v>274</v>
      </c>
      <c r="Q445" s="1"/>
      <c r="R445" s="1"/>
      <c r="S445" s="1"/>
      <c r="T445" s="1"/>
      <c r="U445" s="1"/>
      <c r="V445" s="1"/>
      <c r="W445" s="1"/>
    </row>
    <row r="446" spans="1:23" ht="11.25" customHeight="1" x14ac:dyDescent="0.2">
      <c r="A446" s="1"/>
      <c r="B446" s="15">
        <v>124156603</v>
      </c>
      <c r="C446" s="16" t="s">
        <v>177</v>
      </c>
      <c r="D446" s="17" t="s">
        <v>171</v>
      </c>
      <c r="E446" s="22">
        <f>'Table 1.1'!E446-'Table 1.1'!F446</f>
        <v>119.25600000000031</v>
      </c>
      <c r="F446" s="23">
        <f>'Table 1.1'!F446-'Table 1.1'!G446</f>
        <v>72.520999999999731</v>
      </c>
      <c r="G446" s="23">
        <f>'Table 1.1'!G446-'Table 1.1'!H446</f>
        <v>-76.397999999999683</v>
      </c>
      <c r="H446" s="23">
        <f>'Table 1.1'!H446-'Table 1.1'!I446</f>
        <v>-4.2460000000000946</v>
      </c>
      <c r="I446" s="24">
        <f>'Table 1.1'!E446-'Table 1.1'!I446</f>
        <v>111.13300000000027</v>
      </c>
      <c r="J446" s="62">
        <f>E446/'Table 1.1'!F446</f>
        <v>3.0846126826684351E-2</v>
      </c>
      <c r="K446" s="59">
        <f>F446/'Table 1.1'!G446</f>
        <v>1.9116483733156265E-2</v>
      </c>
      <c r="L446" s="59">
        <f>G446/'Table 1.1'!H446</f>
        <v>-1.9740906735985511E-2</v>
      </c>
      <c r="M446" s="63">
        <f>H446/'Table 1.1'!I446</f>
        <v>-1.0959452863641265E-3</v>
      </c>
      <c r="N446" s="25">
        <f>I446/'Table 1.1'!I446</f>
        <v>2.8684806290509197E-2</v>
      </c>
      <c r="O446" s="92">
        <f t="shared" si="12"/>
        <v>159</v>
      </c>
      <c r="P446" s="93">
        <f t="shared" si="13"/>
        <v>183</v>
      </c>
      <c r="Q446" s="1"/>
      <c r="R446" s="1"/>
      <c r="S446" s="1"/>
      <c r="T446" s="1"/>
      <c r="U446" s="1"/>
      <c r="V446" s="1"/>
      <c r="W446" s="1"/>
    </row>
    <row r="447" spans="1:23" ht="11.25" customHeight="1" x14ac:dyDescent="0.2">
      <c r="A447" s="1"/>
      <c r="B447" s="15">
        <v>124156703</v>
      </c>
      <c r="C447" s="16" t="s">
        <v>178</v>
      </c>
      <c r="D447" s="17" t="s">
        <v>171</v>
      </c>
      <c r="E447" s="22">
        <f>'Table 1.1'!E447-'Table 1.1'!F447</f>
        <v>269.84299999999985</v>
      </c>
      <c r="F447" s="23">
        <f>'Table 1.1'!F447-'Table 1.1'!G447</f>
        <v>-850.90900000000056</v>
      </c>
      <c r="G447" s="23">
        <f>'Table 1.1'!G447-'Table 1.1'!H447</f>
        <v>460.24200000000019</v>
      </c>
      <c r="H447" s="23">
        <f>'Table 1.1'!H447-'Table 1.1'!I447</f>
        <v>12.443000000000211</v>
      </c>
      <c r="I447" s="24">
        <f>'Table 1.1'!E447-'Table 1.1'!I447</f>
        <v>-108.38100000000031</v>
      </c>
      <c r="J447" s="62">
        <f>E447/'Table 1.1'!F447</f>
        <v>4.8313244814942105E-2</v>
      </c>
      <c r="K447" s="59">
        <f>F447/'Table 1.1'!G447</f>
        <v>-0.1322069628471135</v>
      </c>
      <c r="L447" s="59">
        <f>G447/'Table 1.1'!H447</f>
        <v>7.701574327884772E-2</v>
      </c>
      <c r="M447" s="63">
        <f>H447/'Table 1.1'!I447</f>
        <v>2.0865249692127667E-3</v>
      </c>
      <c r="N447" s="25">
        <f>I447/'Table 1.1'!I447</f>
        <v>-1.817404666786512E-2</v>
      </c>
      <c r="O447" s="92">
        <f t="shared" si="12"/>
        <v>275</v>
      </c>
      <c r="P447" s="93">
        <f t="shared" si="13"/>
        <v>239</v>
      </c>
      <c r="Q447" s="1"/>
      <c r="R447" s="1"/>
      <c r="S447" s="1"/>
      <c r="T447" s="1"/>
      <c r="U447" s="1"/>
      <c r="V447" s="1"/>
      <c r="W447" s="1"/>
    </row>
    <row r="448" spans="1:23" ht="11.25" customHeight="1" x14ac:dyDescent="0.2">
      <c r="A448" s="1"/>
      <c r="B448" s="15">
        <v>124157203</v>
      </c>
      <c r="C448" s="16" t="s">
        <v>179</v>
      </c>
      <c r="D448" s="17" t="s">
        <v>171</v>
      </c>
      <c r="E448" s="22">
        <f>'Table 1.1'!E448-'Table 1.1'!F448</f>
        <v>167.0590000000002</v>
      </c>
      <c r="F448" s="23">
        <f>'Table 1.1'!F448-'Table 1.1'!G448</f>
        <v>-180.45499999999993</v>
      </c>
      <c r="G448" s="23">
        <f>'Table 1.1'!G448-'Table 1.1'!H448</f>
        <v>315.94799999999987</v>
      </c>
      <c r="H448" s="23">
        <f>'Table 1.1'!H448-'Table 1.1'!I448</f>
        <v>51.347999999999956</v>
      </c>
      <c r="I448" s="24">
        <f>'Table 1.1'!E448-'Table 1.1'!I448</f>
        <v>353.90000000000009</v>
      </c>
      <c r="J448" s="62">
        <f>E448/'Table 1.1'!F448</f>
        <v>4.548672392883929E-2</v>
      </c>
      <c r="K448" s="59">
        <f>F448/'Table 1.1'!G448</f>
        <v>-4.6833074108399E-2</v>
      </c>
      <c r="L448" s="59">
        <f>G448/'Table 1.1'!H448</f>
        <v>8.9321370969451835E-2</v>
      </c>
      <c r="M448" s="63">
        <f>H448/'Table 1.1'!I448</f>
        <v>1.4730380506142379E-2</v>
      </c>
      <c r="N448" s="25">
        <f>I448/'Table 1.1'!I448</f>
        <v>0.10152453184396265</v>
      </c>
      <c r="O448" s="92">
        <f t="shared" si="12"/>
        <v>82</v>
      </c>
      <c r="P448" s="93">
        <f t="shared" si="13"/>
        <v>103</v>
      </c>
      <c r="Q448" s="1"/>
      <c r="R448" s="1"/>
      <c r="S448" s="1"/>
      <c r="T448" s="1"/>
      <c r="U448" s="1"/>
      <c r="V448" s="1"/>
      <c r="W448" s="1"/>
    </row>
    <row r="449" spans="1:23" ht="11.25" customHeight="1" x14ac:dyDescent="0.2">
      <c r="A449" s="1"/>
      <c r="B449" s="15">
        <v>124157802</v>
      </c>
      <c r="C449" s="16" t="s">
        <v>180</v>
      </c>
      <c r="D449" s="17" t="s">
        <v>171</v>
      </c>
      <c r="E449" s="22">
        <f>'Table 1.1'!E449-'Table 1.1'!F449</f>
        <v>6.4459999999999127</v>
      </c>
      <c r="F449" s="23">
        <f>'Table 1.1'!F449-'Table 1.1'!G449</f>
        <v>53.13799999999992</v>
      </c>
      <c r="G449" s="23">
        <f>'Table 1.1'!G449-'Table 1.1'!H449</f>
        <v>16.552000000000135</v>
      </c>
      <c r="H449" s="23">
        <f>'Table 1.1'!H449-'Table 1.1'!I449</f>
        <v>-0.15799999999990177</v>
      </c>
      <c r="I449" s="24">
        <f>'Table 1.1'!E449-'Table 1.1'!I449</f>
        <v>75.978000000000065</v>
      </c>
      <c r="J449" s="62">
        <f>E449/'Table 1.1'!F449</f>
        <v>2.6699239241502666E-3</v>
      </c>
      <c r="K449" s="59">
        <f>F449/'Table 1.1'!G449</f>
        <v>2.2505011301633949E-2</v>
      </c>
      <c r="L449" s="59">
        <f>G449/'Table 1.1'!H449</f>
        <v>7.0595932544887559E-3</v>
      </c>
      <c r="M449" s="63">
        <f>H449/'Table 1.1'!I449</f>
        <v>-6.7384036551106655E-5</v>
      </c>
      <c r="N449" s="25">
        <f>I449/'Table 1.1'!I449</f>
        <v>3.2403191956222585E-2</v>
      </c>
      <c r="O449" s="92">
        <f t="shared" si="12"/>
        <v>177</v>
      </c>
      <c r="P449" s="93">
        <f t="shared" si="13"/>
        <v>174</v>
      </c>
      <c r="Q449" s="1"/>
      <c r="R449" s="1"/>
      <c r="S449" s="1"/>
      <c r="T449" s="1"/>
      <c r="U449" s="1"/>
      <c r="V449" s="1"/>
      <c r="W449" s="1"/>
    </row>
    <row r="450" spans="1:23" ht="11.25" customHeight="1" x14ac:dyDescent="0.2">
      <c r="A450" s="1"/>
      <c r="B450" s="15">
        <v>124158503</v>
      </c>
      <c r="C450" s="16" t="s">
        <v>181</v>
      </c>
      <c r="D450" s="17" t="s">
        <v>171</v>
      </c>
      <c r="E450" s="22">
        <f>'Table 1.1'!E450-'Table 1.1'!F450</f>
        <v>-43.482999999999947</v>
      </c>
      <c r="F450" s="23">
        <f>'Table 1.1'!F450-'Table 1.1'!G450</f>
        <v>-187.25399999999991</v>
      </c>
      <c r="G450" s="23">
        <f>'Table 1.1'!G450-'Table 1.1'!H450</f>
        <v>129.28399999999988</v>
      </c>
      <c r="H450" s="23">
        <f>'Table 1.1'!H450-'Table 1.1'!I450</f>
        <v>-1.8669999999999618</v>
      </c>
      <c r="I450" s="24">
        <f>'Table 1.1'!E450-'Table 1.1'!I450</f>
        <v>-103.31999999999994</v>
      </c>
      <c r="J450" s="62">
        <f>E450/'Table 1.1'!F450</f>
        <v>-2.7605887749303993E-2</v>
      </c>
      <c r="K450" s="59">
        <f>F450/'Table 1.1'!G450</f>
        <v>-0.10625009575071107</v>
      </c>
      <c r="L450" s="59">
        <f>G450/'Table 1.1'!H450</f>
        <v>7.9164536266804572E-2</v>
      </c>
      <c r="M450" s="63">
        <f>H450/'Table 1.1'!I450</f>
        <v>-1.1419155802056314E-3</v>
      </c>
      <c r="N450" s="25">
        <f>I450/'Table 1.1'!I450</f>
        <v>-6.3193742767460204E-2</v>
      </c>
      <c r="O450" s="92">
        <f t="shared" si="12"/>
        <v>272</v>
      </c>
      <c r="P450" s="93">
        <f t="shared" si="13"/>
        <v>295</v>
      </c>
      <c r="Q450" s="1"/>
      <c r="R450" s="1"/>
      <c r="S450" s="1"/>
      <c r="T450" s="1"/>
      <c r="U450" s="1"/>
      <c r="V450" s="1"/>
      <c r="W450" s="1"/>
    </row>
    <row r="451" spans="1:23" ht="11.25" customHeight="1" x14ac:dyDescent="0.2">
      <c r="A451" s="1"/>
      <c r="B451" s="15">
        <v>124159002</v>
      </c>
      <c r="C451" s="16" t="s">
        <v>182</v>
      </c>
      <c r="D451" s="17" t="s">
        <v>171</v>
      </c>
      <c r="E451" s="22">
        <f>'Table 1.1'!E451-'Table 1.1'!F451</f>
        <v>176.04299999999967</v>
      </c>
      <c r="F451" s="23">
        <f>'Table 1.1'!F451-'Table 1.1'!G451</f>
        <v>94.453000000000429</v>
      </c>
      <c r="G451" s="23">
        <f>'Table 1.1'!G451-'Table 1.1'!H451</f>
        <v>-68.75</v>
      </c>
      <c r="H451" s="23">
        <f>'Table 1.1'!H451-'Table 1.1'!I451</f>
        <v>7.2719999999999345</v>
      </c>
      <c r="I451" s="24">
        <f>'Table 1.1'!E451-'Table 1.1'!I451</f>
        <v>209.01800000000003</v>
      </c>
      <c r="J451" s="62">
        <f>E451/'Table 1.1'!F451</f>
        <v>2.7416603800383563E-2</v>
      </c>
      <c r="K451" s="59">
        <f>F451/'Table 1.1'!G451</f>
        <v>1.492954411567831E-2</v>
      </c>
      <c r="L451" s="59">
        <f>G451/'Table 1.1'!H451</f>
        <v>-1.0750026620975016E-2</v>
      </c>
      <c r="M451" s="63">
        <f>H451/'Table 1.1'!I451</f>
        <v>1.1383736003773186E-3</v>
      </c>
      <c r="N451" s="25">
        <f>I451/'Table 1.1'!I451</f>
        <v>3.272010082558699E-2</v>
      </c>
      <c r="O451" s="92">
        <f t="shared" si="12"/>
        <v>120</v>
      </c>
      <c r="P451" s="93">
        <f t="shared" si="13"/>
        <v>173</v>
      </c>
      <c r="Q451" s="1"/>
      <c r="R451" s="1"/>
      <c r="S451" s="1"/>
      <c r="T451" s="1"/>
      <c r="U451" s="1"/>
      <c r="V451" s="1"/>
      <c r="W451" s="1"/>
    </row>
    <row r="452" spans="1:23" ht="11.25" customHeight="1" x14ac:dyDescent="0.2">
      <c r="A452" s="1"/>
      <c r="B452" s="15">
        <v>125231232</v>
      </c>
      <c r="C452" s="16" t="s">
        <v>233</v>
      </c>
      <c r="D452" s="17" t="s">
        <v>234</v>
      </c>
      <c r="E452" s="22">
        <f>'Table 1.1'!E452-'Table 1.1'!F452</f>
        <v>-1315.8190000000031</v>
      </c>
      <c r="F452" s="23">
        <f>'Table 1.1'!F452-'Table 1.1'!G452</f>
        <v>4283.5370000000039</v>
      </c>
      <c r="G452" s="23">
        <f>'Table 1.1'!G452-'Table 1.1'!H452</f>
        <v>669.94999999999709</v>
      </c>
      <c r="H452" s="23">
        <f>'Table 1.1'!H452-'Table 1.1'!I452</f>
        <v>21.845000000001164</v>
      </c>
      <c r="I452" s="24">
        <f>'Table 1.1'!E452-'Table 1.1'!I452</f>
        <v>3659.512999999999</v>
      </c>
      <c r="J452" s="62">
        <f>E452/'Table 1.1'!F452</f>
        <v>-3.2592743010279125E-2</v>
      </c>
      <c r="K452" s="59">
        <f>F452/'Table 1.1'!G452</f>
        <v>0.11869700384582187</v>
      </c>
      <c r="L452" s="59">
        <f>G452/'Table 1.1'!H452</f>
        <v>1.8915498613333921E-2</v>
      </c>
      <c r="M452" s="63">
        <f>H452/'Table 1.1'!I452</f>
        <v>6.1715662649788785E-4</v>
      </c>
      <c r="N452" s="25">
        <f>I452/'Table 1.1'!I452</f>
        <v>0.10338716858343072</v>
      </c>
      <c r="O452" s="92">
        <f t="shared" si="12"/>
        <v>6</v>
      </c>
      <c r="P452" s="93">
        <f t="shared" si="13"/>
        <v>101</v>
      </c>
      <c r="Q452" s="1"/>
      <c r="R452" s="1"/>
      <c r="S452" s="1"/>
      <c r="T452" s="1"/>
      <c r="U452" s="1"/>
      <c r="V452" s="1"/>
      <c r="W452" s="1"/>
    </row>
    <row r="453" spans="1:23" ht="11.25" customHeight="1" x14ac:dyDescent="0.2">
      <c r="A453" s="1"/>
      <c r="B453" s="15">
        <v>125231303</v>
      </c>
      <c r="C453" s="16" t="s">
        <v>235</v>
      </c>
      <c r="D453" s="17" t="s">
        <v>234</v>
      </c>
      <c r="E453" s="22">
        <f>'Table 1.1'!E453-'Table 1.1'!F453</f>
        <v>-786.1309999999994</v>
      </c>
      <c r="F453" s="23">
        <f>'Table 1.1'!F453-'Table 1.1'!G453</f>
        <v>18.087999999999738</v>
      </c>
      <c r="G453" s="23">
        <f>'Table 1.1'!G453-'Table 1.1'!H453</f>
        <v>104.84400000000005</v>
      </c>
      <c r="H453" s="23">
        <f>'Table 1.1'!H453-'Table 1.1'!I453</f>
        <v>15.537000000000262</v>
      </c>
      <c r="I453" s="24">
        <f>'Table 1.1'!E453-'Table 1.1'!I453</f>
        <v>-647.66199999999935</v>
      </c>
      <c r="J453" s="62">
        <f>E453/'Table 1.1'!F453</f>
        <v>-0.1473357845222748</v>
      </c>
      <c r="K453" s="59">
        <f>F453/'Table 1.1'!G453</f>
        <v>3.4015639521478742E-3</v>
      </c>
      <c r="L453" s="59">
        <f>G453/'Table 1.1'!H453</f>
        <v>2.0113146520715722E-2</v>
      </c>
      <c r="M453" s="63">
        <f>H453/'Table 1.1'!I453</f>
        <v>2.9895098739257404E-3</v>
      </c>
      <c r="N453" s="25">
        <f>I453/'Table 1.1'!I453</f>
        <v>-0.12461813374309444</v>
      </c>
      <c r="O453" s="92">
        <f t="shared" ref="O453:O504" si="14">_xlfn.RANK.EQ(I453, I$5:I$504)</f>
        <v>445</v>
      </c>
      <c r="P453" s="93">
        <f t="shared" ref="P453:P504" si="15">_xlfn.RANK.EQ(N453, N$5:N$504)</f>
        <v>374</v>
      </c>
      <c r="Q453" s="1"/>
      <c r="R453" s="1"/>
      <c r="S453" s="1"/>
      <c r="T453" s="1"/>
      <c r="U453" s="1"/>
      <c r="V453" s="1"/>
      <c r="W453" s="1"/>
    </row>
    <row r="454" spans="1:23" ht="11.25" customHeight="1" x14ac:dyDescent="0.2">
      <c r="A454" s="1"/>
      <c r="B454" s="15">
        <v>125234103</v>
      </c>
      <c r="C454" s="16" t="s">
        <v>236</v>
      </c>
      <c r="D454" s="17" t="s">
        <v>234</v>
      </c>
      <c r="E454" s="22">
        <f>'Table 1.1'!E454-'Table 1.1'!F454</f>
        <v>-42.373000000000047</v>
      </c>
      <c r="F454" s="23">
        <f>'Table 1.1'!F454-'Table 1.1'!G454</f>
        <v>-16.782999999999902</v>
      </c>
      <c r="G454" s="23">
        <f>'Table 1.1'!G454-'Table 1.1'!H454</f>
        <v>-215.14300000000003</v>
      </c>
      <c r="H454" s="23">
        <f>'Table 1.1'!H454-'Table 1.1'!I454</f>
        <v>-1.0700000000001637</v>
      </c>
      <c r="I454" s="24">
        <f>'Table 1.1'!E454-'Table 1.1'!I454</f>
        <v>-275.36900000000014</v>
      </c>
      <c r="J454" s="62">
        <f>E454/'Table 1.1'!F454</f>
        <v>-1.5521740070104815E-2</v>
      </c>
      <c r="K454" s="59">
        <f>F454/'Table 1.1'!G454</f>
        <v>-6.1102502788804814E-3</v>
      </c>
      <c r="L454" s="59">
        <f>G454/'Table 1.1'!H454</f>
        <v>-7.2638316937551309E-2</v>
      </c>
      <c r="M454" s="63">
        <f>H454/'Table 1.1'!I454</f>
        <v>-3.6113157710890336E-4</v>
      </c>
      <c r="N454" s="25">
        <f>I454/'Table 1.1'!I454</f>
        <v>-9.2938730146622836E-2</v>
      </c>
      <c r="O454" s="92">
        <f t="shared" si="14"/>
        <v>353</v>
      </c>
      <c r="P454" s="93">
        <f t="shared" si="15"/>
        <v>331</v>
      </c>
      <c r="Q454" s="1"/>
      <c r="R454" s="1"/>
      <c r="S454" s="1"/>
      <c r="T454" s="1"/>
      <c r="U454" s="1"/>
      <c r="V454" s="1"/>
      <c r="W454" s="1"/>
    </row>
    <row r="455" spans="1:23" ht="11.25" customHeight="1" x14ac:dyDescent="0.2">
      <c r="A455" s="1"/>
      <c r="B455" s="15">
        <v>125234502</v>
      </c>
      <c r="C455" s="16" t="s">
        <v>237</v>
      </c>
      <c r="D455" s="17" t="s">
        <v>234</v>
      </c>
      <c r="E455" s="22">
        <f>'Table 1.1'!E455-'Table 1.1'!F455</f>
        <v>55.449000000000069</v>
      </c>
      <c r="F455" s="23">
        <f>'Table 1.1'!F455-'Table 1.1'!G455</f>
        <v>-43.916999999999916</v>
      </c>
      <c r="G455" s="23">
        <f>'Table 1.1'!G455-'Table 1.1'!H455</f>
        <v>27.889999999999873</v>
      </c>
      <c r="H455" s="23">
        <f>'Table 1.1'!H455-'Table 1.1'!I455</f>
        <v>1.0599999999999454</v>
      </c>
      <c r="I455" s="24">
        <f>'Table 1.1'!E455-'Table 1.1'!I455</f>
        <v>40.481999999999971</v>
      </c>
      <c r="J455" s="62">
        <f>E455/'Table 1.1'!F455</f>
        <v>2.1226187577805266E-2</v>
      </c>
      <c r="K455" s="59">
        <f>F455/'Table 1.1'!G455</f>
        <v>-1.6533714026268236E-2</v>
      </c>
      <c r="L455" s="59">
        <f>G455/'Table 1.1'!H455</f>
        <v>1.061134512211032E-2</v>
      </c>
      <c r="M455" s="63">
        <f>H455/'Table 1.1'!I455</f>
        <v>4.0346231566813377E-4</v>
      </c>
      <c r="N455" s="25">
        <f>I455/'Table 1.1'!I455</f>
        <v>1.5408454210262471E-2</v>
      </c>
      <c r="O455" s="92">
        <f t="shared" si="14"/>
        <v>199</v>
      </c>
      <c r="P455" s="93">
        <f t="shared" si="15"/>
        <v>207</v>
      </c>
      <c r="Q455" s="1"/>
      <c r="R455" s="1"/>
      <c r="S455" s="1"/>
      <c r="T455" s="1"/>
      <c r="U455" s="1"/>
      <c r="V455" s="1"/>
      <c r="W455" s="1"/>
    </row>
    <row r="456" spans="1:23" ht="11.25" customHeight="1" x14ac:dyDescent="0.2">
      <c r="A456" s="1"/>
      <c r="B456" s="15">
        <v>125235103</v>
      </c>
      <c r="C456" s="16" t="s">
        <v>238</v>
      </c>
      <c r="D456" s="17" t="s">
        <v>234</v>
      </c>
      <c r="E456" s="22">
        <f>'Table 1.1'!E456-'Table 1.1'!F456</f>
        <v>-96.417999999999665</v>
      </c>
      <c r="F456" s="23">
        <f>'Table 1.1'!F456-'Table 1.1'!G456</f>
        <v>67.118999999999687</v>
      </c>
      <c r="G456" s="23">
        <f>'Table 1.1'!G456-'Table 1.1'!H456</f>
        <v>-22.310999999999694</v>
      </c>
      <c r="H456" s="23">
        <f>'Table 1.1'!H456-'Table 1.1'!I456</f>
        <v>1.2770000000000437</v>
      </c>
      <c r="I456" s="24">
        <f>'Table 1.1'!E456-'Table 1.1'!I456</f>
        <v>-50.332999999999629</v>
      </c>
      <c r="J456" s="62">
        <f>E456/'Table 1.1'!F456</f>
        <v>-2.2344527690338484E-2</v>
      </c>
      <c r="K456" s="59">
        <f>F456/'Table 1.1'!G456</f>
        <v>1.5800356972858785E-2</v>
      </c>
      <c r="L456" s="59">
        <f>G456/'Table 1.1'!H456</f>
        <v>-5.2247489785733296E-3</v>
      </c>
      <c r="M456" s="63">
        <f>H456/'Table 1.1'!I456</f>
        <v>2.9913496819847284E-4</v>
      </c>
      <c r="N456" s="25">
        <f>I456/'Table 1.1'!I456</f>
        <v>-1.1790415312711909E-2</v>
      </c>
      <c r="O456" s="92">
        <f t="shared" si="14"/>
        <v>248</v>
      </c>
      <c r="P456" s="93">
        <f t="shared" si="15"/>
        <v>234</v>
      </c>
      <c r="Q456" s="1"/>
      <c r="R456" s="1"/>
      <c r="S456" s="1"/>
      <c r="T456" s="1"/>
      <c r="U456" s="1"/>
      <c r="V456" s="1"/>
      <c r="W456" s="1"/>
    </row>
    <row r="457" spans="1:23" ht="11.25" customHeight="1" x14ac:dyDescent="0.2">
      <c r="A457" s="1"/>
      <c r="B457" s="15">
        <v>125235502</v>
      </c>
      <c r="C457" s="16" t="s">
        <v>239</v>
      </c>
      <c r="D457" s="17" t="s">
        <v>234</v>
      </c>
      <c r="E457" s="22">
        <f>'Table 1.1'!E457-'Table 1.1'!F457</f>
        <v>-238.98700000000008</v>
      </c>
      <c r="F457" s="23">
        <f>'Table 1.1'!F457-'Table 1.1'!G457</f>
        <v>-59.032999999999902</v>
      </c>
      <c r="G457" s="23">
        <f>'Table 1.1'!G457-'Table 1.1'!H457</f>
        <v>82.942999999999984</v>
      </c>
      <c r="H457" s="23">
        <f>'Table 1.1'!H457-'Table 1.1'!I457</f>
        <v>3.5869999999999891</v>
      </c>
      <c r="I457" s="24">
        <f>'Table 1.1'!E457-'Table 1.1'!I457</f>
        <v>-211.49</v>
      </c>
      <c r="J457" s="62">
        <f>E457/'Table 1.1'!F457</f>
        <v>-0.13209313791329028</v>
      </c>
      <c r="K457" s="59">
        <f>F457/'Table 1.1'!G457</f>
        <v>-3.1597782754471483E-2</v>
      </c>
      <c r="L457" s="59">
        <f>G457/'Table 1.1'!H457</f>
        <v>4.6458311978630165E-2</v>
      </c>
      <c r="M457" s="63">
        <f>H457/'Table 1.1'!I457</f>
        <v>2.0132073586741845E-3</v>
      </c>
      <c r="N457" s="25">
        <f>I457/'Table 1.1'!I457</f>
        <v>-0.11869897526791318</v>
      </c>
      <c r="O457" s="92">
        <f t="shared" si="14"/>
        <v>320</v>
      </c>
      <c r="P457" s="93">
        <f t="shared" si="15"/>
        <v>370</v>
      </c>
      <c r="Q457" s="1"/>
      <c r="R457" s="1"/>
      <c r="S457" s="1"/>
      <c r="T457" s="1"/>
      <c r="U457" s="1"/>
      <c r="V457" s="1"/>
      <c r="W457" s="1"/>
    </row>
    <row r="458" spans="1:23" ht="11.25" customHeight="1" x14ac:dyDescent="0.2">
      <c r="A458" s="1"/>
      <c r="B458" s="15">
        <v>125236903</v>
      </c>
      <c r="C458" s="16" t="s">
        <v>240</v>
      </c>
      <c r="D458" s="17" t="s">
        <v>234</v>
      </c>
      <c r="E458" s="22">
        <f>'Table 1.1'!E458-'Table 1.1'!F458</f>
        <v>101.26099999999997</v>
      </c>
      <c r="F458" s="23">
        <f>'Table 1.1'!F458-'Table 1.1'!G458</f>
        <v>-107.05199999999968</v>
      </c>
      <c r="G458" s="23">
        <f>'Table 1.1'!G458-'Table 1.1'!H458</f>
        <v>117.73999999999978</v>
      </c>
      <c r="H458" s="23">
        <f>'Table 1.1'!H458-'Table 1.1'!I458</f>
        <v>1.9589999999998327</v>
      </c>
      <c r="I458" s="24">
        <f>'Table 1.1'!E458-'Table 1.1'!I458</f>
        <v>113.9079999999999</v>
      </c>
      <c r="J458" s="62">
        <f>E458/'Table 1.1'!F458</f>
        <v>4.3755371603709688E-2</v>
      </c>
      <c r="K458" s="59">
        <f>F458/'Table 1.1'!G458</f>
        <v>-4.4212521759959891E-2</v>
      </c>
      <c r="L458" s="59">
        <f>G458/'Table 1.1'!H458</f>
        <v>5.1112080622860559E-2</v>
      </c>
      <c r="M458" s="63">
        <f>H458/'Table 1.1'!I458</f>
        <v>8.5114480932002806E-4</v>
      </c>
      <c r="N458" s="25">
        <f>I458/'Table 1.1'!I458</f>
        <v>4.9490660000017332E-2</v>
      </c>
      <c r="O458" s="92">
        <f t="shared" si="14"/>
        <v>155</v>
      </c>
      <c r="P458" s="93">
        <f t="shared" si="15"/>
        <v>150</v>
      </c>
      <c r="Q458" s="1"/>
      <c r="R458" s="1"/>
      <c r="S458" s="1"/>
      <c r="T458" s="1"/>
      <c r="U458" s="1"/>
      <c r="V458" s="1"/>
      <c r="W458" s="1"/>
    </row>
    <row r="459" spans="1:23" ht="11.25" customHeight="1" x14ac:dyDescent="0.2">
      <c r="A459" s="1"/>
      <c r="B459" s="15">
        <v>125237603</v>
      </c>
      <c r="C459" s="16" t="s">
        <v>241</v>
      </c>
      <c r="D459" s="17" t="s">
        <v>234</v>
      </c>
      <c r="E459" s="22">
        <f>'Table 1.1'!E459-'Table 1.1'!F459</f>
        <v>-26.095000000000027</v>
      </c>
      <c r="F459" s="23">
        <f>'Table 1.1'!F459-'Table 1.1'!G459</f>
        <v>222.3900000000001</v>
      </c>
      <c r="G459" s="23">
        <f>'Table 1.1'!G459-'Table 1.1'!H459</f>
        <v>-59.644000000000005</v>
      </c>
      <c r="H459" s="23">
        <f>'Table 1.1'!H459-'Table 1.1'!I459</f>
        <v>4.8379999999999654</v>
      </c>
      <c r="I459" s="24">
        <f>'Table 1.1'!E459-'Table 1.1'!I459</f>
        <v>141.48900000000003</v>
      </c>
      <c r="J459" s="62">
        <f>E459/'Table 1.1'!F459</f>
        <v>-1.4278944753424882E-2</v>
      </c>
      <c r="K459" s="59">
        <f>F459/'Table 1.1'!G459</f>
        <v>0.13854987085126033</v>
      </c>
      <c r="L459" s="59">
        <f>G459/'Table 1.1'!H459</f>
        <v>-3.5827171320963261E-2</v>
      </c>
      <c r="M459" s="63">
        <f>H459/'Table 1.1'!I459</f>
        <v>2.9145772236452852E-3</v>
      </c>
      <c r="N459" s="25">
        <f>I459/'Table 1.1'!I459</f>
        <v>8.5237829019502026E-2</v>
      </c>
      <c r="O459" s="92">
        <f t="shared" si="14"/>
        <v>141</v>
      </c>
      <c r="P459" s="93">
        <f t="shared" si="15"/>
        <v>115</v>
      </c>
      <c r="Q459" s="1"/>
      <c r="R459" s="1"/>
      <c r="S459" s="1"/>
      <c r="T459" s="1"/>
      <c r="U459" s="1"/>
      <c r="V459" s="1"/>
      <c r="W459" s="1"/>
    </row>
    <row r="460" spans="1:23" ht="11.25" customHeight="1" x14ac:dyDescent="0.2">
      <c r="A460" s="1"/>
      <c r="B460" s="15">
        <v>125237702</v>
      </c>
      <c r="C460" s="16" t="s">
        <v>242</v>
      </c>
      <c r="D460" s="17" t="s">
        <v>234</v>
      </c>
      <c r="E460" s="22">
        <f>'Table 1.1'!E460-'Table 1.1'!F460</f>
        <v>-352.13000000000011</v>
      </c>
      <c r="F460" s="23">
        <f>'Table 1.1'!F460-'Table 1.1'!G460</f>
        <v>0.17900000000008731</v>
      </c>
      <c r="G460" s="23">
        <f>'Table 1.1'!G460-'Table 1.1'!H460</f>
        <v>-770.61799999999948</v>
      </c>
      <c r="H460" s="23">
        <f>'Table 1.1'!H460-'Table 1.1'!I460</f>
        <v>4.975999999999658</v>
      </c>
      <c r="I460" s="24">
        <f>'Table 1.1'!E460-'Table 1.1'!I460</f>
        <v>-1117.5929999999998</v>
      </c>
      <c r="J460" s="62">
        <f>E460/'Table 1.1'!F460</f>
        <v>-6.3760548746680523E-2</v>
      </c>
      <c r="K460" s="59">
        <f>F460/'Table 1.1'!G460</f>
        <v>3.2412768457865179E-5</v>
      </c>
      <c r="L460" s="59">
        <f>G460/'Table 1.1'!H460</f>
        <v>-0.12245379209369951</v>
      </c>
      <c r="M460" s="63">
        <f>H460/'Table 1.1'!I460</f>
        <v>7.9132884245728243E-4</v>
      </c>
      <c r="N460" s="25">
        <f>I460/'Table 1.1'!I460</f>
        <v>-0.17772981813272154</v>
      </c>
      <c r="O460" s="92">
        <f t="shared" si="14"/>
        <v>477</v>
      </c>
      <c r="P460" s="93">
        <f t="shared" si="15"/>
        <v>431</v>
      </c>
      <c r="Q460" s="1"/>
      <c r="R460" s="1"/>
      <c r="S460" s="1"/>
      <c r="T460" s="1"/>
      <c r="U460" s="1"/>
      <c r="V460" s="1"/>
      <c r="W460" s="1"/>
    </row>
    <row r="461" spans="1:23" ht="11.25" customHeight="1" x14ac:dyDescent="0.2">
      <c r="A461" s="1"/>
      <c r="B461" s="15">
        <v>125237903</v>
      </c>
      <c r="C461" s="16" t="s">
        <v>243</v>
      </c>
      <c r="D461" s="17" t="s">
        <v>234</v>
      </c>
      <c r="E461" s="22">
        <f>'Table 1.1'!E461-'Table 1.1'!F461</f>
        <v>41.561000000000149</v>
      </c>
      <c r="F461" s="23">
        <f>'Table 1.1'!F461-'Table 1.1'!G461</f>
        <v>47.284999999999854</v>
      </c>
      <c r="G461" s="23">
        <f>'Table 1.1'!G461-'Table 1.1'!H461</f>
        <v>74.8900000000001</v>
      </c>
      <c r="H461" s="23">
        <f>'Table 1.1'!H461-'Table 1.1'!I461</f>
        <v>-0.45700000000010732</v>
      </c>
      <c r="I461" s="24">
        <f>'Table 1.1'!E461-'Table 1.1'!I461</f>
        <v>163.279</v>
      </c>
      <c r="J461" s="62">
        <f>E461/'Table 1.1'!F461</f>
        <v>2.6090668541600717E-2</v>
      </c>
      <c r="K461" s="59">
        <f>F461/'Table 1.1'!G461</f>
        <v>3.0592109519557893E-2</v>
      </c>
      <c r="L461" s="59">
        <f>G461/'Table 1.1'!H461</f>
        <v>5.0918906423166169E-2</v>
      </c>
      <c r="M461" s="63">
        <f>H461/'Table 1.1'!I461</f>
        <v>-3.1062507689167432E-4</v>
      </c>
      <c r="N461" s="25">
        <f>I461/'Table 1.1'!I461</f>
        <v>0.11098151406954875</v>
      </c>
      <c r="O461" s="92">
        <f t="shared" si="14"/>
        <v>136</v>
      </c>
      <c r="P461" s="93">
        <f t="shared" si="15"/>
        <v>90</v>
      </c>
      <c r="Q461" s="1"/>
      <c r="R461" s="1"/>
      <c r="S461" s="1"/>
      <c r="T461" s="1"/>
      <c r="U461" s="1"/>
      <c r="V461" s="1"/>
      <c r="W461" s="1"/>
    </row>
    <row r="462" spans="1:23" ht="11.25" customHeight="1" x14ac:dyDescent="0.2">
      <c r="A462" s="1"/>
      <c r="B462" s="15">
        <v>125238402</v>
      </c>
      <c r="C462" s="16" t="s">
        <v>244</v>
      </c>
      <c r="D462" s="17" t="s">
        <v>234</v>
      </c>
      <c r="E462" s="22">
        <f>'Table 1.1'!E462-'Table 1.1'!F462</f>
        <v>736.1309999999994</v>
      </c>
      <c r="F462" s="23">
        <f>'Table 1.1'!F462-'Table 1.1'!G462</f>
        <v>238.52200000000084</v>
      </c>
      <c r="G462" s="23">
        <f>'Table 1.1'!G462-'Table 1.1'!H462</f>
        <v>49.845999999999549</v>
      </c>
      <c r="H462" s="23">
        <f>'Table 1.1'!H462-'Table 1.1'!I462</f>
        <v>8.1200000000008004</v>
      </c>
      <c r="I462" s="24">
        <f>'Table 1.1'!E462-'Table 1.1'!I462</f>
        <v>1032.6190000000006</v>
      </c>
      <c r="J462" s="62">
        <f>E462/'Table 1.1'!F462</f>
        <v>6.8197293753331611E-2</v>
      </c>
      <c r="K462" s="59">
        <f>F462/'Table 1.1'!G462</f>
        <v>2.2596691656839436E-2</v>
      </c>
      <c r="L462" s="59">
        <f>G462/'Table 1.1'!H462</f>
        <v>4.7446308076418524E-3</v>
      </c>
      <c r="M462" s="63">
        <f>H462/'Table 1.1'!I462</f>
        <v>7.7350645144397083E-4</v>
      </c>
      <c r="N462" s="25">
        <f>I462/'Table 1.1'!I462</f>
        <v>9.8366682066938854E-2</v>
      </c>
      <c r="O462" s="92">
        <f t="shared" si="14"/>
        <v>26</v>
      </c>
      <c r="P462" s="93">
        <f t="shared" si="15"/>
        <v>106</v>
      </c>
      <c r="Q462" s="1"/>
      <c r="R462" s="1"/>
      <c r="S462" s="1"/>
      <c r="T462" s="1"/>
      <c r="U462" s="1"/>
      <c r="V462" s="1"/>
      <c r="W462" s="1"/>
    </row>
    <row r="463" spans="1:23" ht="11.25" customHeight="1" x14ac:dyDescent="0.2">
      <c r="A463" s="1"/>
      <c r="B463" s="15">
        <v>125238502</v>
      </c>
      <c r="C463" s="16" t="s">
        <v>245</v>
      </c>
      <c r="D463" s="17" t="s">
        <v>234</v>
      </c>
      <c r="E463" s="22">
        <f>'Table 1.1'!E463-'Table 1.1'!F463</f>
        <v>106.70299999999997</v>
      </c>
      <c r="F463" s="23">
        <f>'Table 1.1'!F463-'Table 1.1'!G463</f>
        <v>-199.19999999999982</v>
      </c>
      <c r="G463" s="23">
        <f>'Table 1.1'!G463-'Table 1.1'!H463</f>
        <v>-157.28099999999995</v>
      </c>
      <c r="H463" s="23">
        <f>'Table 1.1'!H463-'Table 1.1'!I463</f>
        <v>1.0929999999998472</v>
      </c>
      <c r="I463" s="24">
        <f>'Table 1.1'!E463-'Table 1.1'!I463</f>
        <v>-248.68499999999995</v>
      </c>
      <c r="J463" s="62">
        <f>E463/'Table 1.1'!F463</f>
        <v>4.9893669153019148E-2</v>
      </c>
      <c r="K463" s="59">
        <f>F463/'Table 1.1'!G463</f>
        <v>-8.5208023926686804E-2</v>
      </c>
      <c r="L463" s="59">
        <f>G463/'Table 1.1'!H463</f>
        <v>-6.3036228367004121E-2</v>
      </c>
      <c r="M463" s="63">
        <f>H463/'Table 1.1'!I463</f>
        <v>4.382525072212815E-4</v>
      </c>
      <c r="N463" s="25">
        <f>I463/'Table 1.1'!I463</f>
        <v>-9.9713471874052703E-2</v>
      </c>
      <c r="O463" s="92">
        <f t="shared" si="14"/>
        <v>342</v>
      </c>
      <c r="P463" s="93">
        <f t="shared" si="15"/>
        <v>341</v>
      </c>
      <c r="Q463" s="1"/>
      <c r="R463" s="1"/>
      <c r="S463" s="1"/>
      <c r="T463" s="1"/>
      <c r="U463" s="1"/>
      <c r="V463" s="1"/>
      <c r="W463" s="1"/>
    </row>
    <row r="464" spans="1:23" ht="11.25" customHeight="1" x14ac:dyDescent="0.2">
      <c r="A464" s="1"/>
      <c r="B464" s="15">
        <v>125239452</v>
      </c>
      <c r="C464" s="16" t="s">
        <v>246</v>
      </c>
      <c r="D464" s="17" t="s">
        <v>234</v>
      </c>
      <c r="E464" s="22">
        <f>'Table 1.1'!E464-'Table 1.1'!F464</f>
        <v>-396.93299999999726</v>
      </c>
      <c r="F464" s="23">
        <f>'Table 1.1'!F464-'Table 1.1'!G464</f>
        <v>-120.17500000000291</v>
      </c>
      <c r="G464" s="23">
        <f>'Table 1.1'!G464-'Table 1.1'!H464</f>
        <v>2870.3520000000026</v>
      </c>
      <c r="H464" s="23">
        <f>'Table 1.1'!H464-'Table 1.1'!I464</f>
        <v>204.20599999999831</v>
      </c>
      <c r="I464" s="24">
        <f>'Table 1.1'!E464-'Table 1.1'!I464</f>
        <v>2557.4500000000007</v>
      </c>
      <c r="J464" s="62">
        <f>E464/'Table 1.1'!F464</f>
        <v>-1.4956667140311502E-2</v>
      </c>
      <c r="K464" s="59">
        <f>F464/'Table 1.1'!G464</f>
        <v>-4.5078514074137739E-3</v>
      </c>
      <c r="L464" s="59">
        <f>G464/'Table 1.1'!H464</f>
        <v>0.12066036423191032</v>
      </c>
      <c r="M464" s="63">
        <f>H464/'Table 1.1'!I464</f>
        <v>8.6584891999332402E-3</v>
      </c>
      <c r="N464" s="25">
        <f>I464/'Table 1.1'!I464</f>
        <v>0.10843781869469778</v>
      </c>
      <c r="O464" s="92">
        <f t="shared" si="14"/>
        <v>8</v>
      </c>
      <c r="P464" s="93">
        <f t="shared" si="15"/>
        <v>95</v>
      </c>
      <c r="Q464" s="1"/>
      <c r="R464" s="1"/>
      <c r="S464" s="1"/>
      <c r="T464" s="1"/>
      <c r="U464" s="1"/>
      <c r="V464" s="1"/>
      <c r="W464" s="1"/>
    </row>
    <row r="465" spans="1:23" ht="11.25" customHeight="1" x14ac:dyDescent="0.2">
      <c r="A465" s="1"/>
      <c r="B465" s="15">
        <v>125239603</v>
      </c>
      <c r="C465" s="16" t="s">
        <v>247</v>
      </c>
      <c r="D465" s="17" t="s">
        <v>234</v>
      </c>
      <c r="E465" s="22">
        <f>'Table 1.1'!E465-'Table 1.1'!F465</f>
        <v>31.973999999999933</v>
      </c>
      <c r="F465" s="23">
        <f>'Table 1.1'!F465-'Table 1.1'!G465</f>
        <v>276.74400000000014</v>
      </c>
      <c r="G465" s="23">
        <f>'Table 1.1'!G465-'Table 1.1'!H465</f>
        <v>23.902000000000044</v>
      </c>
      <c r="H465" s="23">
        <f>'Table 1.1'!H465-'Table 1.1'!I465</f>
        <v>1.1679999999998927</v>
      </c>
      <c r="I465" s="24">
        <f>'Table 1.1'!E465-'Table 1.1'!I465</f>
        <v>333.78800000000001</v>
      </c>
      <c r="J465" s="62">
        <f>E465/'Table 1.1'!F465</f>
        <v>1.563487142574924E-2</v>
      </c>
      <c r="K465" s="59">
        <f>F465/'Table 1.1'!G465</f>
        <v>0.15650285585025173</v>
      </c>
      <c r="L465" s="59">
        <f>G465/'Table 1.1'!H465</f>
        <v>1.3702148248278229E-2</v>
      </c>
      <c r="M465" s="63">
        <f>H465/'Table 1.1'!I465</f>
        <v>6.7002059395483823E-4</v>
      </c>
      <c r="N465" s="25">
        <f>I465/'Table 1.1'!I465</f>
        <v>0.19147674145121413</v>
      </c>
      <c r="O465" s="92">
        <f t="shared" si="14"/>
        <v>86</v>
      </c>
      <c r="P465" s="93">
        <f t="shared" si="15"/>
        <v>47</v>
      </c>
      <c r="Q465" s="1"/>
      <c r="R465" s="1"/>
      <c r="S465" s="1"/>
      <c r="T465" s="1"/>
      <c r="U465" s="1"/>
      <c r="V465" s="1"/>
      <c r="W465" s="1"/>
    </row>
    <row r="466" spans="1:23" ht="11.25" customHeight="1" x14ac:dyDescent="0.2">
      <c r="A466" s="1"/>
      <c r="B466" s="15">
        <v>125239652</v>
      </c>
      <c r="C466" s="16" t="s">
        <v>248</v>
      </c>
      <c r="D466" s="17" t="s">
        <v>234</v>
      </c>
      <c r="E466" s="22">
        <f>'Table 1.1'!E466-'Table 1.1'!F466</f>
        <v>959.40999999999985</v>
      </c>
      <c r="F466" s="23">
        <f>'Table 1.1'!F466-'Table 1.1'!G466</f>
        <v>266.58600000000115</v>
      </c>
      <c r="G466" s="23">
        <f>'Table 1.1'!G466-'Table 1.1'!H466</f>
        <v>-750.06099999999969</v>
      </c>
      <c r="H466" s="23">
        <f>'Table 1.1'!H466-'Table 1.1'!I466</f>
        <v>107.27799999999843</v>
      </c>
      <c r="I466" s="24">
        <f>'Table 1.1'!E466-'Table 1.1'!I466</f>
        <v>583.21299999999974</v>
      </c>
      <c r="J466" s="62">
        <f>E466/'Table 1.1'!F466</f>
        <v>7.6915510146784896E-2</v>
      </c>
      <c r="K466" s="59">
        <f>F466/'Table 1.1'!G466</f>
        <v>2.1838832909490909E-2</v>
      </c>
      <c r="L466" s="59">
        <f>G466/'Table 1.1'!H466</f>
        <v>-5.7888334303720153E-2</v>
      </c>
      <c r="M466" s="63">
        <f>H466/'Table 1.1'!I466</f>
        <v>8.3486423164208772E-3</v>
      </c>
      <c r="N466" s="25">
        <f>I466/'Table 1.1'!I466</f>
        <v>4.5387094570059447E-2</v>
      </c>
      <c r="O466" s="92">
        <f t="shared" si="14"/>
        <v>59</v>
      </c>
      <c r="P466" s="93">
        <f t="shared" si="15"/>
        <v>157</v>
      </c>
      <c r="Q466" s="1"/>
      <c r="R466" s="1"/>
      <c r="S466" s="1"/>
      <c r="T466" s="1"/>
      <c r="U466" s="1"/>
      <c r="V466" s="1"/>
      <c r="W466" s="1"/>
    </row>
    <row r="467" spans="1:23" ht="11.25" customHeight="1" x14ac:dyDescent="0.2">
      <c r="A467" s="1"/>
      <c r="B467" s="15">
        <v>126515001</v>
      </c>
      <c r="C467" s="16" t="s">
        <v>458</v>
      </c>
      <c r="D467" s="17" t="s">
        <v>459</v>
      </c>
      <c r="E467" s="22">
        <f>'Table 1.1'!E467-'Table 1.1'!F467</f>
        <v>31184.514999999898</v>
      </c>
      <c r="F467" s="23">
        <f>'Table 1.1'!F467-'Table 1.1'!G467</f>
        <v>-41388.411999999895</v>
      </c>
      <c r="G467" s="23">
        <f>'Table 1.1'!G467-'Table 1.1'!H467</f>
        <v>56390.907999999938</v>
      </c>
      <c r="H467" s="23">
        <f>'Table 1.1'!H467-'Table 1.1'!I467</f>
        <v>-264.40299999993294</v>
      </c>
      <c r="I467" s="24">
        <f>'Table 1.1'!E467-'Table 1.1'!I467</f>
        <v>45922.608000000007</v>
      </c>
      <c r="J467" s="62">
        <f>E467/'Table 1.1'!F467</f>
        <v>4.4291542388148045E-2</v>
      </c>
      <c r="K467" s="59">
        <f>F467/'Table 1.1'!G467</f>
        <v>-5.5520468748850825E-2</v>
      </c>
      <c r="L467" s="59">
        <f>G467/'Table 1.1'!H467</f>
        <v>8.1836098607349569E-2</v>
      </c>
      <c r="M467" s="63">
        <f>H467/'Table 1.1'!I467</f>
        <v>-3.835620198973862E-4</v>
      </c>
      <c r="N467" s="25">
        <f>I467/'Table 1.1'!I467</f>
        <v>6.6618640043571126E-2</v>
      </c>
      <c r="O467" s="92">
        <f t="shared" si="14"/>
        <v>1</v>
      </c>
      <c r="P467" s="93">
        <f t="shared" si="15"/>
        <v>130</v>
      </c>
      <c r="Q467" s="1"/>
      <c r="R467" s="1"/>
      <c r="S467" s="1"/>
      <c r="T467" s="1"/>
      <c r="U467" s="1"/>
      <c r="V467" s="1"/>
      <c r="W467" s="1"/>
    </row>
    <row r="468" spans="1:23" ht="11.25" customHeight="1" x14ac:dyDescent="0.2">
      <c r="A468" s="1"/>
      <c r="B468" s="15">
        <v>127040503</v>
      </c>
      <c r="C468" s="16" t="s">
        <v>66</v>
      </c>
      <c r="D468" s="17" t="s">
        <v>67</v>
      </c>
      <c r="E468" s="22">
        <f>'Table 1.1'!E468-'Table 1.1'!F468</f>
        <v>887.38199999999961</v>
      </c>
      <c r="F468" s="23">
        <f>'Table 1.1'!F468-'Table 1.1'!G468</f>
        <v>-487.82700000000023</v>
      </c>
      <c r="G468" s="23">
        <f>'Table 1.1'!G468-'Table 1.1'!H468</f>
        <v>1416.2960000000003</v>
      </c>
      <c r="H468" s="23">
        <f>'Table 1.1'!H468-'Table 1.1'!I468</f>
        <v>-4.6000000000276486E-2</v>
      </c>
      <c r="I468" s="24">
        <f>'Table 1.1'!E468-'Table 1.1'!I468</f>
        <v>1815.8049999999994</v>
      </c>
      <c r="J468" s="62">
        <f>E468/'Table 1.1'!F468</f>
        <v>0.16798421665973809</v>
      </c>
      <c r="K468" s="59">
        <f>F468/'Table 1.1'!G468</f>
        <v>-8.4540147328788409E-2</v>
      </c>
      <c r="L468" s="59">
        <f>G468/'Table 1.1'!H468</f>
        <v>0.32528146698841987</v>
      </c>
      <c r="M468" s="63">
        <f>H468/'Table 1.1'!I468</f>
        <v>-1.056473322102788E-5</v>
      </c>
      <c r="N468" s="25">
        <f>I468/'Table 1.1'!I468</f>
        <v>0.41703250883246129</v>
      </c>
      <c r="O468" s="92">
        <f t="shared" si="14"/>
        <v>12</v>
      </c>
      <c r="P468" s="93">
        <f t="shared" si="15"/>
        <v>9</v>
      </c>
      <c r="Q468" s="1"/>
      <c r="R468" s="1"/>
      <c r="S468" s="1"/>
      <c r="T468" s="1"/>
      <c r="U468" s="1"/>
      <c r="V468" s="1"/>
      <c r="W468" s="1"/>
    </row>
    <row r="469" spans="1:23" ht="11.25" customHeight="1" x14ac:dyDescent="0.2">
      <c r="A469" s="1"/>
      <c r="B469" s="15">
        <v>127040703</v>
      </c>
      <c r="C469" s="16" t="s">
        <v>68</v>
      </c>
      <c r="D469" s="17" t="s">
        <v>67</v>
      </c>
      <c r="E469" s="22">
        <f>'Table 1.1'!E469-'Table 1.1'!F469</f>
        <v>-557.84500000000025</v>
      </c>
      <c r="F469" s="23">
        <f>'Table 1.1'!F469-'Table 1.1'!G469</f>
        <v>-287.77199999999993</v>
      </c>
      <c r="G469" s="23">
        <f>'Table 1.1'!G469-'Table 1.1'!H469</f>
        <v>-99.646000000000186</v>
      </c>
      <c r="H469" s="23">
        <f>'Table 1.1'!H469-'Table 1.1'!I469</f>
        <v>0</v>
      </c>
      <c r="I469" s="24">
        <f>'Table 1.1'!E469-'Table 1.1'!I469</f>
        <v>-945.26300000000037</v>
      </c>
      <c r="J469" s="62">
        <f>E469/'Table 1.1'!F469</f>
        <v>-0.15462874493332354</v>
      </c>
      <c r="K469" s="59">
        <f>F469/'Table 1.1'!G469</f>
        <v>-7.3874580179303179E-2</v>
      </c>
      <c r="L469" s="59">
        <f>G469/'Table 1.1'!H469</f>
        <v>-2.4942309988413233E-2</v>
      </c>
      <c r="M469" s="63">
        <f>H469/'Table 1.1'!I469</f>
        <v>0</v>
      </c>
      <c r="N469" s="25">
        <f>I469/'Table 1.1'!I469</f>
        <v>-0.23660802005677523</v>
      </c>
      <c r="O469" s="92">
        <f t="shared" si="14"/>
        <v>469</v>
      </c>
      <c r="P469" s="93">
        <f t="shared" si="15"/>
        <v>468</v>
      </c>
      <c r="Q469" s="1"/>
      <c r="R469" s="1"/>
      <c r="S469" s="1"/>
      <c r="T469" s="1"/>
      <c r="U469" s="1"/>
      <c r="V469" s="1"/>
      <c r="W469" s="1"/>
    </row>
    <row r="470" spans="1:23" ht="11.25" customHeight="1" x14ac:dyDescent="0.2">
      <c r="A470" s="1"/>
      <c r="B470" s="15">
        <v>127041203</v>
      </c>
      <c r="C470" s="16" t="s">
        <v>69</v>
      </c>
      <c r="D470" s="17" t="s">
        <v>67</v>
      </c>
      <c r="E470" s="22">
        <f>'Table 1.1'!E470-'Table 1.1'!F470</f>
        <v>80.577999999999975</v>
      </c>
      <c r="F470" s="23">
        <f>'Table 1.1'!F470-'Table 1.1'!G470</f>
        <v>-17.711999999999989</v>
      </c>
      <c r="G470" s="23">
        <f>'Table 1.1'!G470-'Table 1.1'!H470</f>
        <v>248.88099999999986</v>
      </c>
      <c r="H470" s="23">
        <f>'Table 1.1'!H470-'Table 1.1'!I470</f>
        <v>2.299999999991087E-2</v>
      </c>
      <c r="I470" s="24">
        <f>'Table 1.1'!E470-'Table 1.1'!I470</f>
        <v>311.76999999999975</v>
      </c>
      <c r="J470" s="62">
        <f>E470/'Table 1.1'!F470</f>
        <v>3.9248234930237422E-2</v>
      </c>
      <c r="K470" s="59">
        <f>F470/'Table 1.1'!G470</f>
        <v>-8.5534350647375034E-3</v>
      </c>
      <c r="L470" s="59">
        <f>G470/'Table 1.1'!H470</f>
        <v>0.1366077417329265</v>
      </c>
      <c r="M470" s="63">
        <f>H470/'Table 1.1'!I470</f>
        <v>1.2624578517419375E-5</v>
      </c>
      <c r="N470" s="25">
        <f>I470/'Table 1.1'!I470</f>
        <v>0.17112890627787342</v>
      </c>
      <c r="O470" s="92">
        <f t="shared" si="14"/>
        <v>91</v>
      </c>
      <c r="P470" s="93">
        <f t="shared" si="15"/>
        <v>60</v>
      </c>
      <c r="Q470" s="1"/>
      <c r="R470" s="1"/>
      <c r="S470" s="1"/>
      <c r="T470" s="1"/>
      <c r="U470" s="1"/>
      <c r="V470" s="1"/>
      <c r="W470" s="1"/>
    </row>
    <row r="471" spans="1:23" ht="11.25" customHeight="1" x14ac:dyDescent="0.2">
      <c r="A471" s="1"/>
      <c r="B471" s="15">
        <v>127041503</v>
      </c>
      <c r="C471" s="16" t="s">
        <v>70</v>
      </c>
      <c r="D471" s="17" t="s">
        <v>67</v>
      </c>
      <c r="E471" s="22">
        <f>'Table 1.1'!E471-'Table 1.1'!F471</f>
        <v>-1062.5020000000004</v>
      </c>
      <c r="F471" s="23">
        <f>'Table 1.1'!F471-'Table 1.1'!G471</f>
        <v>-362.28399999999965</v>
      </c>
      <c r="G471" s="23">
        <f>'Table 1.1'!G471-'Table 1.1'!H471</f>
        <v>-190.80299999999988</v>
      </c>
      <c r="H471" s="23">
        <f>'Table 1.1'!H471-'Table 1.1'!I471</f>
        <v>-1.4170000000003711</v>
      </c>
      <c r="I471" s="24">
        <f>'Table 1.1'!E471-'Table 1.1'!I471</f>
        <v>-1617.0060000000003</v>
      </c>
      <c r="J471" s="62">
        <f>E471/'Table 1.1'!F471</f>
        <v>-0.19923968404489745</v>
      </c>
      <c r="K471" s="59">
        <f>F471/'Table 1.1'!G471</f>
        <v>-6.3613650199374233E-2</v>
      </c>
      <c r="L471" s="59">
        <f>G471/'Table 1.1'!H471</f>
        <v>-3.2417127799288785E-2</v>
      </c>
      <c r="M471" s="63">
        <f>H471/'Table 1.1'!I471</f>
        <v>-2.4068811321757729E-4</v>
      </c>
      <c r="N471" s="25">
        <f>I471/'Table 1.1'!I471</f>
        <v>-0.27466063740395197</v>
      </c>
      <c r="O471" s="92">
        <f t="shared" si="14"/>
        <v>490</v>
      </c>
      <c r="P471" s="93">
        <f t="shared" si="15"/>
        <v>481</v>
      </c>
      <c r="Q471" s="1"/>
      <c r="R471" s="1"/>
      <c r="S471" s="1"/>
      <c r="T471" s="1"/>
      <c r="U471" s="1"/>
      <c r="V471" s="1"/>
      <c r="W471" s="1"/>
    </row>
    <row r="472" spans="1:23" ht="11.25" customHeight="1" x14ac:dyDescent="0.2">
      <c r="A472" s="1"/>
      <c r="B472" s="15">
        <v>127041603</v>
      </c>
      <c r="C472" s="16" t="s">
        <v>71</v>
      </c>
      <c r="D472" s="17" t="s">
        <v>67</v>
      </c>
      <c r="E472" s="22">
        <f>'Table 1.1'!E472-'Table 1.1'!F472</f>
        <v>-216.52300000000014</v>
      </c>
      <c r="F472" s="23">
        <f>'Table 1.1'!F472-'Table 1.1'!G472</f>
        <v>-170.65499999999975</v>
      </c>
      <c r="G472" s="23">
        <f>'Table 1.1'!G472-'Table 1.1'!H472</f>
        <v>29.895999999999731</v>
      </c>
      <c r="H472" s="23">
        <f>'Table 1.1'!H472-'Table 1.1'!I472</f>
        <v>0.54000000000041837</v>
      </c>
      <c r="I472" s="24">
        <f>'Table 1.1'!E472-'Table 1.1'!I472</f>
        <v>-356.74199999999973</v>
      </c>
      <c r="J472" s="62">
        <f>E472/'Table 1.1'!F472</f>
        <v>-8.7341823213111625E-2</v>
      </c>
      <c r="K472" s="59">
        <f>F472/'Table 1.1'!G472</f>
        <v>-6.4405768987634282E-2</v>
      </c>
      <c r="L472" s="59">
        <f>G472/'Table 1.1'!H472</f>
        <v>1.1411606049189353E-2</v>
      </c>
      <c r="M472" s="63">
        <f>H472/'Table 1.1'!I472</f>
        <v>2.0616596589343678E-4</v>
      </c>
      <c r="N472" s="25">
        <f>I472/'Table 1.1'!I472</f>
        <v>-0.13620010926796183</v>
      </c>
      <c r="O472" s="92">
        <f t="shared" si="14"/>
        <v>384</v>
      </c>
      <c r="P472" s="93">
        <f t="shared" si="15"/>
        <v>382</v>
      </c>
      <c r="Q472" s="1"/>
      <c r="R472" s="1"/>
      <c r="S472" s="1"/>
      <c r="T472" s="1"/>
      <c r="U472" s="1"/>
      <c r="V472" s="1"/>
      <c r="W472" s="1"/>
    </row>
    <row r="473" spans="1:23" ht="11.25" customHeight="1" x14ac:dyDescent="0.2">
      <c r="A473" s="1"/>
      <c r="B473" s="26">
        <v>127042003</v>
      </c>
      <c r="C473" s="27" t="s">
        <v>72</v>
      </c>
      <c r="D473" s="28" t="s">
        <v>67</v>
      </c>
      <c r="E473" s="29">
        <f>'Table 1.1'!E473-'Table 1.1'!F473</f>
        <v>54.961999999999989</v>
      </c>
      <c r="F473" s="23">
        <f>'Table 1.1'!F473-'Table 1.1'!G473</f>
        <v>150.97800000000007</v>
      </c>
      <c r="G473" s="23">
        <f>'Table 1.1'!G473-'Table 1.1'!H473</f>
        <v>94.076999999999998</v>
      </c>
      <c r="H473" s="23">
        <f>'Table 1.1'!H473-'Table 1.1'!I473</f>
        <v>-1.1630000000000109</v>
      </c>
      <c r="I473" s="24">
        <f>'Table 1.1'!E473-'Table 1.1'!I473</f>
        <v>298.85400000000004</v>
      </c>
      <c r="J473" s="62">
        <f>E473/'Table 1.1'!F473</f>
        <v>2.8087608071520626E-2</v>
      </c>
      <c r="K473" s="59">
        <f>F473/'Table 1.1'!G473</f>
        <v>8.3605969117767617E-2</v>
      </c>
      <c r="L473" s="59">
        <f>G473/'Table 1.1'!H473</f>
        <v>5.4959512218774813E-2</v>
      </c>
      <c r="M473" s="63">
        <f>H473/'Table 1.1'!I473</f>
        <v>-6.7895994778489227E-4</v>
      </c>
      <c r="N473" s="25">
        <f>I473/'Table 1.1'!I473</f>
        <v>0.17447110596328833</v>
      </c>
      <c r="O473" s="92">
        <f t="shared" si="14"/>
        <v>95</v>
      </c>
      <c r="P473" s="93">
        <f t="shared" si="15"/>
        <v>57</v>
      </c>
      <c r="Q473" s="1"/>
      <c r="R473" s="1"/>
      <c r="S473" s="1"/>
      <c r="T473" s="1"/>
      <c r="U473" s="1"/>
      <c r="V473" s="1"/>
      <c r="W473" s="1"/>
    </row>
    <row r="474" spans="1:23" ht="11.25" customHeight="1" x14ac:dyDescent="0.2">
      <c r="A474" s="1"/>
      <c r="B474" s="15">
        <v>127042853</v>
      </c>
      <c r="C474" s="16" t="s">
        <v>73</v>
      </c>
      <c r="D474" s="17" t="s">
        <v>67</v>
      </c>
      <c r="E474" s="22">
        <f>'Table 1.1'!E474-'Table 1.1'!F474</f>
        <v>-222.46299999999997</v>
      </c>
      <c r="F474" s="23">
        <f>'Table 1.1'!F474-'Table 1.1'!G474</f>
        <v>-82.589999999999918</v>
      </c>
      <c r="G474" s="23">
        <f>'Table 1.1'!G474-'Table 1.1'!H474</f>
        <v>-215.75400000000013</v>
      </c>
      <c r="H474" s="23">
        <f>'Table 1.1'!H474-'Table 1.1'!I474</f>
        <v>0</v>
      </c>
      <c r="I474" s="24">
        <f>'Table 1.1'!E474-'Table 1.1'!I474</f>
        <v>-520.80700000000002</v>
      </c>
      <c r="J474" s="62">
        <f>E474/'Table 1.1'!F474</f>
        <v>-0.16145286751695714</v>
      </c>
      <c r="K474" s="59">
        <f>F474/'Table 1.1'!G474</f>
        <v>-5.6550211164609746E-2</v>
      </c>
      <c r="L474" s="59">
        <f>G474/'Table 1.1'!H474</f>
        <v>-0.1287141471376772</v>
      </c>
      <c r="M474" s="63">
        <f>H474/'Table 1.1'!I474</f>
        <v>0</v>
      </c>
      <c r="N474" s="25">
        <f>I474/'Table 1.1'!I474</f>
        <v>-0.31070213682403208</v>
      </c>
      <c r="O474" s="92">
        <f t="shared" si="14"/>
        <v>424</v>
      </c>
      <c r="P474" s="93">
        <f t="shared" si="15"/>
        <v>487</v>
      </c>
      <c r="Q474" s="1"/>
      <c r="R474" s="1"/>
      <c r="S474" s="1"/>
      <c r="T474" s="1"/>
      <c r="U474" s="1"/>
      <c r="V474" s="1"/>
      <c r="W474" s="1"/>
    </row>
    <row r="475" spans="1:23" ht="11.25" customHeight="1" x14ac:dyDescent="0.2">
      <c r="A475" s="1"/>
      <c r="B475" s="15">
        <v>127044103</v>
      </c>
      <c r="C475" s="16" t="s">
        <v>74</v>
      </c>
      <c r="D475" s="17" t="s">
        <v>67</v>
      </c>
      <c r="E475" s="22">
        <f>'Table 1.1'!E475-'Table 1.1'!F475</f>
        <v>157.46899999999982</v>
      </c>
      <c r="F475" s="23">
        <f>'Table 1.1'!F475-'Table 1.1'!G475</f>
        <v>-89.625</v>
      </c>
      <c r="G475" s="23">
        <f>'Table 1.1'!G475-'Table 1.1'!H475</f>
        <v>-161.05299999999988</v>
      </c>
      <c r="H475" s="23">
        <f>'Table 1.1'!H475-'Table 1.1'!I475</f>
        <v>0</v>
      </c>
      <c r="I475" s="24">
        <f>'Table 1.1'!E475-'Table 1.1'!I475</f>
        <v>-93.20900000000006</v>
      </c>
      <c r="J475" s="62">
        <f>E475/'Table 1.1'!F475</f>
        <v>0.11552897743696731</v>
      </c>
      <c r="K475" s="59">
        <f>F475/'Table 1.1'!G475</f>
        <v>-6.1697544695869827E-2</v>
      </c>
      <c r="L475" s="59">
        <f>G475/'Table 1.1'!H475</f>
        <v>-9.9803309652823496E-2</v>
      </c>
      <c r="M475" s="63">
        <f>H475/'Table 1.1'!I475</f>
        <v>0</v>
      </c>
      <c r="N475" s="25">
        <f>I475/'Table 1.1'!I475</f>
        <v>-5.7760902866944658E-2</v>
      </c>
      <c r="O475" s="92">
        <f t="shared" si="14"/>
        <v>269</v>
      </c>
      <c r="P475" s="93">
        <f t="shared" si="15"/>
        <v>284</v>
      </c>
      <c r="Q475" s="1"/>
      <c r="R475" s="1"/>
      <c r="S475" s="1"/>
      <c r="T475" s="1"/>
      <c r="U475" s="1"/>
      <c r="V475" s="1"/>
      <c r="W475" s="1"/>
    </row>
    <row r="476" spans="1:23" ht="11.25" customHeight="1" x14ac:dyDescent="0.2">
      <c r="A476" s="1"/>
      <c r="B476" s="15">
        <v>127045303</v>
      </c>
      <c r="C476" s="16" t="s">
        <v>75</v>
      </c>
      <c r="D476" s="17" t="s">
        <v>67</v>
      </c>
      <c r="E476" s="22">
        <f>'Table 1.1'!E476-'Table 1.1'!F476</f>
        <v>-245.92500000000018</v>
      </c>
      <c r="F476" s="23">
        <f>'Table 1.1'!F476-'Table 1.1'!G476</f>
        <v>-615.90599999999972</v>
      </c>
      <c r="G476" s="23">
        <f>'Table 1.1'!G476-'Table 1.1'!H476</f>
        <v>278.23699999999985</v>
      </c>
      <c r="H476" s="23">
        <f>'Table 1.1'!H476-'Table 1.1'!I476</f>
        <v>0</v>
      </c>
      <c r="I476" s="24">
        <f>'Table 1.1'!E476-'Table 1.1'!I476</f>
        <v>-583.59400000000005</v>
      </c>
      <c r="J476" s="62">
        <f>E476/'Table 1.1'!F476</f>
        <v>-0.16086114430701678</v>
      </c>
      <c r="K476" s="59">
        <f>F476/'Table 1.1'!G476</f>
        <v>-0.2871746236902068</v>
      </c>
      <c r="L476" s="59">
        <f>G476/'Table 1.1'!H476</f>
        <v>0.1490710816985199</v>
      </c>
      <c r="M476" s="63">
        <f>H476/'Table 1.1'!I476</f>
        <v>0</v>
      </c>
      <c r="N476" s="25">
        <f>I476/'Table 1.1'!I476</f>
        <v>-0.31267225010608252</v>
      </c>
      <c r="O476" s="92">
        <f t="shared" si="14"/>
        <v>432</v>
      </c>
      <c r="P476" s="93">
        <f t="shared" si="15"/>
        <v>488</v>
      </c>
      <c r="Q476" s="1"/>
      <c r="R476" s="1"/>
      <c r="S476" s="1"/>
      <c r="T476" s="1"/>
      <c r="U476" s="1"/>
      <c r="V476" s="1"/>
      <c r="W476" s="1"/>
    </row>
    <row r="477" spans="1:23" ht="11.25" customHeight="1" x14ac:dyDescent="0.2">
      <c r="A477" s="1"/>
      <c r="B477" s="15">
        <v>127045653</v>
      </c>
      <c r="C477" s="16" t="s">
        <v>76</v>
      </c>
      <c r="D477" s="17" t="s">
        <v>67</v>
      </c>
      <c r="E477" s="22">
        <f>'Table 1.1'!E477-'Table 1.1'!F477</f>
        <v>17.500999999999749</v>
      </c>
      <c r="F477" s="23">
        <f>'Table 1.1'!F477-'Table 1.1'!G477</f>
        <v>152.27600000000029</v>
      </c>
      <c r="G477" s="23">
        <f>'Table 1.1'!G477-'Table 1.1'!H477</f>
        <v>-496.59100000000035</v>
      </c>
      <c r="H477" s="23">
        <f>'Table 1.1'!H477-'Table 1.1'!I477</f>
        <v>0</v>
      </c>
      <c r="I477" s="24">
        <f>'Table 1.1'!E477-'Table 1.1'!I477</f>
        <v>-326.81400000000031</v>
      </c>
      <c r="J477" s="62">
        <f>E477/'Table 1.1'!F477</f>
        <v>6.6826736193047777E-3</v>
      </c>
      <c r="K477" s="59">
        <f>F477/'Table 1.1'!G477</f>
        <v>6.1735532432276967E-2</v>
      </c>
      <c r="L477" s="59">
        <f>G477/'Table 1.1'!H477</f>
        <v>-0.16758735640834158</v>
      </c>
      <c r="M477" s="63">
        <f>H477/'Table 1.1'!I477</f>
        <v>0</v>
      </c>
      <c r="N477" s="25">
        <f>I477/'Table 1.1'!I477</f>
        <v>-0.11029175779914609</v>
      </c>
      <c r="O477" s="92">
        <f t="shared" si="14"/>
        <v>377</v>
      </c>
      <c r="P477" s="93">
        <f t="shared" si="15"/>
        <v>355</v>
      </c>
      <c r="Q477" s="1"/>
      <c r="R477" s="1"/>
      <c r="S477" s="1"/>
      <c r="T477" s="1"/>
      <c r="U477" s="1"/>
      <c r="V477" s="1"/>
      <c r="W477" s="1"/>
    </row>
    <row r="478" spans="1:23" ht="11.25" customHeight="1" x14ac:dyDescent="0.2">
      <c r="A478" s="1"/>
      <c r="B478" s="15">
        <v>127045853</v>
      </c>
      <c r="C478" s="16" t="s">
        <v>77</v>
      </c>
      <c r="D478" s="17" t="s">
        <v>67</v>
      </c>
      <c r="E478" s="22">
        <f>'Table 1.1'!E478-'Table 1.1'!F478</f>
        <v>-104.36699999999996</v>
      </c>
      <c r="F478" s="23">
        <f>'Table 1.1'!F478-'Table 1.1'!G478</f>
        <v>-27.124000000000024</v>
      </c>
      <c r="G478" s="23">
        <f>'Table 1.1'!G478-'Table 1.1'!H478</f>
        <v>262.91200000000003</v>
      </c>
      <c r="H478" s="23">
        <f>'Table 1.1'!H478-'Table 1.1'!I478</f>
        <v>-0.79500000000007276</v>
      </c>
      <c r="I478" s="24">
        <f>'Table 1.1'!E478-'Table 1.1'!I478</f>
        <v>130.62599999999998</v>
      </c>
      <c r="J478" s="62">
        <f>E478/'Table 1.1'!F478</f>
        <v>-7.7291255032185216E-2</v>
      </c>
      <c r="K478" s="59">
        <f>F478/'Table 1.1'!G478</f>
        <v>-1.9691716179092704E-2</v>
      </c>
      <c r="L478" s="59">
        <f>G478/'Table 1.1'!H478</f>
        <v>0.23589706779600189</v>
      </c>
      <c r="M478" s="63">
        <f>H478/'Table 1.1'!I478</f>
        <v>-7.1280310943551612E-4</v>
      </c>
      <c r="N478" s="25">
        <f>I478/'Table 1.1'!I478</f>
        <v>0.11712027543788076</v>
      </c>
      <c r="O478" s="92">
        <f t="shared" si="14"/>
        <v>146</v>
      </c>
      <c r="P478" s="93">
        <f t="shared" si="15"/>
        <v>85</v>
      </c>
      <c r="Q478" s="1"/>
      <c r="R478" s="1"/>
      <c r="S478" s="1"/>
      <c r="T478" s="1"/>
      <c r="U478" s="1"/>
      <c r="V478" s="1"/>
      <c r="W478" s="1"/>
    </row>
    <row r="479" spans="1:23" ht="11.25" customHeight="1" x14ac:dyDescent="0.2">
      <c r="A479" s="1"/>
      <c r="B479" s="15">
        <v>127046903</v>
      </c>
      <c r="C479" s="16" t="s">
        <v>78</v>
      </c>
      <c r="D479" s="17" t="s">
        <v>67</v>
      </c>
      <c r="E479" s="22">
        <f>'Table 1.1'!E479-'Table 1.1'!F479</f>
        <v>-110.83399999999983</v>
      </c>
      <c r="F479" s="23">
        <f>'Table 1.1'!F479-'Table 1.1'!G479</f>
        <v>-37.248000000000047</v>
      </c>
      <c r="G479" s="23">
        <f>'Table 1.1'!G479-'Table 1.1'!H479</f>
        <v>636.52499999999986</v>
      </c>
      <c r="H479" s="23">
        <f>'Table 1.1'!H479-'Table 1.1'!I479</f>
        <v>1.40300000000002</v>
      </c>
      <c r="I479" s="24">
        <f>'Table 1.1'!E479-'Table 1.1'!I479</f>
        <v>489.846</v>
      </c>
      <c r="J479" s="62">
        <f>E479/'Table 1.1'!F479</f>
        <v>-6.3309222660719158E-2</v>
      </c>
      <c r="K479" s="59">
        <f>F479/'Table 1.1'!G479</f>
        <v>-2.0833088636268326E-2</v>
      </c>
      <c r="L479" s="59">
        <f>G479/'Table 1.1'!H479</f>
        <v>0.55282699322563822</v>
      </c>
      <c r="M479" s="63">
        <f>H479/'Table 1.1'!I479</f>
        <v>1.2200031826170154E-3</v>
      </c>
      <c r="N479" s="25">
        <f>I479/'Table 1.1'!I479</f>
        <v>0.42595415466301212</v>
      </c>
      <c r="O479" s="92">
        <f t="shared" si="14"/>
        <v>66</v>
      </c>
      <c r="P479" s="93">
        <f t="shared" si="15"/>
        <v>7</v>
      </c>
      <c r="Q479" s="1"/>
      <c r="R479" s="1"/>
      <c r="S479" s="1"/>
      <c r="T479" s="1"/>
      <c r="U479" s="1"/>
      <c r="V479" s="1"/>
      <c r="W479" s="1"/>
    </row>
    <row r="480" spans="1:23" ht="11.25" customHeight="1" x14ac:dyDescent="0.2">
      <c r="A480" s="1"/>
      <c r="B480" s="15">
        <v>127047404</v>
      </c>
      <c r="C480" s="16" t="s">
        <v>79</v>
      </c>
      <c r="D480" s="17" t="s">
        <v>67</v>
      </c>
      <c r="E480" s="22">
        <f>'Table 1.1'!E480-'Table 1.1'!F480</f>
        <v>-4.3289999999999509</v>
      </c>
      <c r="F480" s="23">
        <f>'Table 1.1'!F480-'Table 1.1'!G480</f>
        <v>-28.394000000000005</v>
      </c>
      <c r="G480" s="23">
        <f>'Table 1.1'!G480-'Table 1.1'!H480</f>
        <v>-17.420000000000073</v>
      </c>
      <c r="H480" s="23">
        <f>'Table 1.1'!H480-'Table 1.1'!I480</f>
        <v>0.30200000000002092</v>
      </c>
      <c r="I480" s="24">
        <f>'Table 1.1'!E480-'Table 1.1'!I480</f>
        <v>-49.841000000000008</v>
      </c>
      <c r="J480" s="62">
        <f>E480/'Table 1.1'!F480</f>
        <v>-5.533109827564768E-3</v>
      </c>
      <c r="K480" s="59">
        <f>F480/'Table 1.1'!G480</f>
        <v>-3.5020813419259361E-2</v>
      </c>
      <c r="L480" s="59">
        <f>G480/'Table 1.1'!H480</f>
        <v>-2.1033693755697719E-2</v>
      </c>
      <c r="M480" s="63">
        <f>H480/'Table 1.1'!I480</f>
        <v>3.6478143914735466E-4</v>
      </c>
      <c r="N480" s="25">
        <f>I480/'Table 1.1'!I480</f>
        <v>-6.0202224200470361E-2</v>
      </c>
      <c r="O480" s="92">
        <f t="shared" si="14"/>
        <v>247</v>
      </c>
      <c r="P480" s="93">
        <f t="shared" si="15"/>
        <v>288</v>
      </c>
      <c r="Q480" s="1"/>
      <c r="R480" s="1"/>
      <c r="S480" s="1"/>
      <c r="T480" s="1"/>
      <c r="U480" s="1"/>
      <c r="V480" s="1"/>
      <c r="W480" s="1"/>
    </row>
    <row r="481" spans="1:23" ht="11.25" customHeight="1" x14ac:dyDescent="0.2">
      <c r="A481" s="1"/>
      <c r="B481" s="15">
        <v>127049303</v>
      </c>
      <c r="C481" s="16" t="s">
        <v>80</v>
      </c>
      <c r="D481" s="17" t="s">
        <v>67</v>
      </c>
      <c r="E481" s="22">
        <f>'Table 1.1'!E481-'Table 1.1'!F481</f>
        <v>-16.363000000000056</v>
      </c>
      <c r="F481" s="23">
        <f>'Table 1.1'!F481-'Table 1.1'!G481</f>
        <v>-86.945999999999913</v>
      </c>
      <c r="G481" s="23">
        <f>'Table 1.1'!G481-'Table 1.1'!H481</f>
        <v>-28.477000000000089</v>
      </c>
      <c r="H481" s="23">
        <f>'Table 1.1'!H481-'Table 1.1'!I481</f>
        <v>9.0930000000000746</v>
      </c>
      <c r="I481" s="24">
        <f>'Table 1.1'!E481-'Table 1.1'!I481</f>
        <v>-122.69299999999998</v>
      </c>
      <c r="J481" s="62">
        <f>E481/'Table 1.1'!F481</f>
        <v>-2.3350595716322378E-2</v>
      </c>
      <c r="K481" s="59">
        <f>F481/'Table 1.1'!G481</f>
        <v>-0.11037972626599744</v>
      </c>
      <c r="L481" s="59">
        <f>G481/'Table 1.1'!H481</f>
        <v>-3.4890758855933145E-2</v>
      </c>
      <c r="M481" s="63">
        <f>H481/'Table 1.1'!I481</f>
        <v>1.1266499232421045E-2</v>
      </c>
      <c r="N481" s="25">
        <f>I481/'Table 1.1'!I481</f>
        <v>-0.15202030026651533</v>
      </c>
      <c r="O481" s="92">
        <f t="shared" si="14"/>
        <v>282</v>
      </c>
      <c r="P481" s="93">
        <f t="shared" si="15"/>
        <v>398</v>
      </c>
      <c r="Q481" s="1"/>
      <c r="R481" s="1"/>
      <c r="S481" s="1"/>
      <c r="T481" s="1"/>
      <c r="U481" s="1"/>
      <c r="V481" s="1"/>
      <c r="W481" s="1"/>
    </row>
    <row r="482" spans="1:23" ht="11.25" customHeight="1" x14ac:dyDescent="0.2">
      <c r="A482" s="1"/>
      <c r="B482" s="15">
        <v>128030603</v>
      </c>
      <c r="C482" s="16" t="s">
        <v>61</v>
      </c>
      <c r="D482" s="17" t="s">
        <v>62</v>
      </c>
      <c r="E482" s="22">
        <f>'Table 1.1'!E482-'Table 1.1'!F482</f>
        <v>34.222000000000207</v>
      </c>
      <c r="F482" s="23">
        <f>'Table 1.1'!F482-'Table 1.1'!G482</f>
        <v>-353.89699999999993</v>
      </c>
      <c r="G482" s="23">
        <f>'Table 1.1'!G482-'Table 1.1'!H482</f>
        <v>186.03600000000006</v>
      </c>
      <c r="H482" s="23">
        <f>'Table 1.1'!H482-'Table 1.1'!I482</f>
        <v>-0.24600000000009459</v>
      </c>
      <c r="I482" s="24">
        <f>'Table 1.1'!E482-'Table 1.1'!I482</f>
        <v>-133.88499999999976</v>
      </c>
      <c r="J482" s="62">
        <f>E482/'Table 1.1'!F482</f>
        <v>1.3957965404867548E-2</v>
      </c>
      <c r="K482" s="59">
        <f>F482/'Table 1.1'!G482</f>
        <v>-0.12613559531052465</v>
      </c>
      <c r="L482" s="59">
        <f>G482/'Table 1.1'!H482</f>
        <v>7.1015566577379993E-2</v>
      </c>
      <c r="M482" s="63">
        <f>H482/'Table 1.1'!I482</f>
        <v>-9.3896821134607423E-5</v>
      </c>
      <c r="N482" s="25">
        <f>I482/'Table 1.1'!I482</f>
        <v>-5.1103154055292928E-2</v>
      </c>
      <c r="O482" s="92">
        <f t="shared" si="14"/>
        <v>291</v>
      </c>
      <c r="P482" s="93">
        <f t="shared" si="15"/>
        <v>275</v>
      </c>
      <c r="Q482" s="1"/>
      <c r="R482" s="1"/>
      <c r="S482" s="1"/>
      <c r="T482" s="1"/>
      <c r="U482" s="1"/>
      <c r="V482" s="1"/>
      <c r="W482" s="1"/>
    </row>
    <row r="483" spans="1:23" ht="11.25" customHeight="1" x14ac:dyDescent="0.2">
      <c r="A483" s="1"/>
      <c r="B483" s="15">
        <v>128030852</v>
      </c>
      <c r="C483" s="16" t="s">
        <v>63</v>
      </c>
      <c r="D483" s="17" t="s">
        <v>62</v>
      </c>
      <c r="E483" s="22">
        <f>'Table 1.1'!E483-'Table 1.1'!F483</f>
        <v>-407.10300000000097</v>
      </c>
      <c r="F483" s="23">
        <f>'Table 1.1'!F483-'Table 1.1'!G483</f>
        <v>971</v>
      </c>
      <c r="G483" s="23">
        <f>'Table 1.1'!G483-'Table 1.1'!H483</f>
        <v>319.82400000000052</v>
      </c>
      <c r="H483" s="23">
        <f>'Table 1.1'!H483-'Table 1.1'!I483</f>
        <v>-0.76699999999982538</v>
      </c>
      <c r="I483" s="24">
        <f>'Table 1.1'!E483-'Table 1.1'!I483</f>
        <v>882.95399999999972</v>
      </c>
      <c r="J483" s="62">
        <f>E483/'Table 1.1'!F483</f>
        <v>-4.1892743635483433E-2</v>
      </c>
      <c r="K483" s="59">
        <f>F483/'Table 1.1'!G483</f>
        <v>0.11101272530524212</v>
      </c>
      <c r="L483" s="59">
        <f>G483/'Table 1.1'!H483</f>
        <v>3.7952651982853587E-2</v>
      </c>
      <c r="M483" s="63">
        <f>H483/'Table 1.1'!I483</f>
        <v>-9.1009539033697664E-5</v>
      </c>
      <c r="N483" s="25">
        <f>I483/'Table 1.1'!I483</f>
        <v>0.104768235368941</v>
      </c>
      <c r="O483" s="92">
        <f t="shared" si="14"/>
        <v>35</v>
      </c>
      <c r="P483" s="93">
        <f t="shared" si="15"/>
        <v>100</v>
      </c>
      <c r="Q483" s="1"/>
      <c r="R483" s="1"/>
      <c r="S483" s="1"/>
      <c r="T483" s="1"/>
      <c r="U483" s="1"/>
      <c r="V483" s="1"/>
      <c r="W483" s="1"/>
    </row>
    <row r="484" spans="1:23" ht="11.25" customHeight="1" x14ac:dyDescent="0.2">
      <c r="A484" s="1"/>
      <c r="B484" s="15">
        <v>128033053</v>
      </c>
      <c r="C484" s="16" t="s">
        <v>64</v>
      </c>
      <c r="D484" s="17" t="s">
        <v>62</v>
      </c>
      <c r="E484" s="22">
        <f>'Table 1.1'!E484-'Table 1.1'!F484</f>
        <v>-101.59300000000007</v>
      </c>
      <c r="F484" s="23">
        <f>'Table 1.1'!F484-'Table 1.1'!G484</f>
        <v>13.588999999999942</v>
      </c>
      <c r="G484" s="23">
        <f>'Table 1.1'!G484-'Table 1.1'!H484</f>
        <v>-197.45499999999993</v>
      </c>
      <c r="H484" s="23">
        <f>'Table 1.1'!H484-'Table 1.1'!I484</f>
        <v>-1.0550000000000637</v>
      </c>
      <c r="I484" s="24">
        <f>'Table 1.1'!E484-'Table 1.1'!I484</f>
        <v>-286.51400000000012</v>
      </c>
      <c r="J484" s="62">
        <f>E484/'Table 1.1'!F484</f>
        <v>-6.098659823210726E-2</v>
      </c>
      <c r="K484" s="59">
        <f>F484/'Table 1.1'!G484</f>
        <v>8.2246119803708068E-3</v>
      </c>
      <c r="L484" s="59">
        <f>G484/'Table 1.1'!H484</f>
        <v>-0.10675026261143074</v>
      </c>
      <c r="M484" s="63">
        <f>H484/'Table 1.1'!I484</f>
        <v>-5.7004040532848026E-4</v>
      </c>
      <c r="N484" s="25">
        <f>I484/'Table 1.1'!I484</f>
        <v>-0.15481000634338807</v>
      </c>
      <c r="O484" s="92">
        <f t="shared" si="14"/>
        <v>358</v>
      </c>
      <c r="P484" s="93">
        <f t="shared" si="15"/>
        <v>401</v>
      </c>
      <c r="Q484" s="1"/>
      <c r="R484" s="1"/>
      <c r="S484" s="1"/>
      <c r="T484" s="1"/>
      <c r="U484" s="1"/>
      <c r="V484" s="1"/>
      <c r="W484" s="1"/>
    </row>
    <row r="485" spans="1:23" ht="11.25" customHeight="1" x14ac:dyDescent="0.2">
      <c r="A485" s="1"/>
      <c r="B485" s="15">
        <v>128034503</v>
      </c>
      <c r="C485" s="16" t="s">
        <v>65</v>
      </c>
      <c r="D485" s="17" t="s">
        <v>62</v>
      </c>
      <c r="E485" s="22">
        <f>'Table 1.1'!E485-'Table 1.1'!F485</f>
        <v>-73.865000000000009</v>
      </c>
      <c r="F485" s="23">
        <f>'Table 1.1'!F485-'Table 1.1'!G485</f>
        <v>-280.72000000000003</v>
      </c>
      <c r="G485" s="23">
        <f>'Table 1.1'!G485-'Table 1.1'!H485</f>
        <v>86.90300000000002</v>
      </c>
      <c r="H485" s="23">
        <f>'Table 1.1'!H485-'Table 1.1'!I485</f>
        <v>-0.89699999999993452</v>
      </c>
      <c r="I485" s="24">
        <f>'Table 1.1'!E485-'Table 1.1'!I485</f>
        <v>-268.57899999999995</v>
      </c>
      <c r="J485" s="62">
        <f>E485/'Table 1.1'!F485</f>
        <v>-5.7150130022058494E-2</v>
      </c>
      <c r="K485" s="59">
        <f>F485/'Table 1.1'!G485</f>
        <v>-0.17843964472254836</v>
      </c>
      <c r="L485" s="59">
        <f>G485/'Table 1.1'!H485</f>
        <v>5.8469746819261398E-2</v>
      </c>
      <c r="M485" s="63">
        <f>H485/'Table 1.1'!I485</f>
        <v>-6.0315212545559809E-4</v>
      </c>
      <c r="N485" s="25">
        <f>I485/'Table 1.1'!I485</f>
        <v>-0.18059531182023508</v>
      </c>
      <c r="O485" s="92">
        <f t="shared" si="14"/>
        <v>351</v>
      </c>
      <c r="P485" s="93">
        <f t="shared" si="15"/>
        <v>435</v>
      </c>
      <c r="Q485" s="1"/>
      <c r="R485" s="1"/>
      <c r="S485" s="1"/>
      <c r="T485" s="1"/>
      <c r="U485" s="1"/>
      <c r="V485" s="1"/>
      <c r="W485" s="1"/>
    </row>
    <row r="486" spans="1:23" ht="11.25" customHeight="1" x14ac:dyDescent="0.2">
      <c r="A486" s="1"/>
      <c r="B486" s="15">
        <v>128321103</v>
      </c>
      <c r="C486" s="16" t="s">
        <v>297</v>
      </c>
      <c r="D486" s="17" t="s">
        <v>298</v>
      </c>
      <c r="E486" s="22">
        <f>'Table 1.1'!E486-'Table 1.1'!F486</f>
        <v>24.108999999999924</v>
      </c>
      <c r="F486" s="23">
        <f>'Table 1.1'!F486-'Table 1.1'!G486</f>
        <v>-398.54299999999967</v>
      </c>
      <c r="G486" s="23">
        <f>'Table 1.1'!G486-'Table 1.1'!H486</f>
        <v>-41.768000000000029</v>
      </c>
      <c r="H486" s="23">
        <f>'Table 1.1'!H486-'Table 1.1'!I486</f>
        <v>-0.24099999999998545</v>
      </c>
      <c r="I486" s="24">
        <f>'Table 1.1'!E486-'Table 1.1'!I486</f>
        <v>-416.44299999999976</v>
      </c>
      <c r="J486" s="62">
        <f>E486/'Table 1.1'!F486</f>
        <v>1.1237740985195921E-2</v>
      </c>
      <c r="K486" s="59">
        <f>F486/'Table 1.1'!G486</f>
        <v>-0.15666595778219519</v>
      </c>
      <c r="L486" s="59">
        <f>G486/'Table 1.1'!H486</f>
        <v>-1.6153640583044027E-2</v>
      </c>
      <c r="M486" s="63">
        <f>H486/'Table 1.1'!I486</f>
        <v>-9.3197293643397557E-5</v>
      </c>
      <c r="N486" s="25">
        <f>I486/'Table 1.1'!I486</f>
        <v>-0.16104298986199059</v>
      </c>
      <c r="O486" s="92">
        <f t="shared" si="14"/>
        <v>399</v>
      </c>
      <c r="P486" s="93">
        <f t="shared" si="15"/>
        <v>411</v>
      </c>
      <c r="Q486" s="1"/>
      <c r="R486" s="1"/>
      <c r="S486" s="1"/>
      <c r="T486" s="1"/>
      <c r="U486" s="1"/>
      <c r="V486" s="1"/>
      <c r="W486" s="1"/>
    </row>
    <row r="487" spans="1:23" ht="11.25" customHeight="1" x14ac:dyDescent="0.2">
      <c r="A487" s="1"/>
      <c r="B487" s="15">
        <v>128323303</v>
      </c>
      <c r="C487" s="16" t="s">
        <v>299</v>
      </c>
      <c r="D487" s="17" t="s">
        <v>298</v>
      </c>
      <c r="E487" s="22">
        <f>'Table 1.1'!E487-'Table 1.1'!F487</f>
        <v>152.42799999999988</v>
      </c>
      <c r="F487" s="23">
        <f>'Table 1.1'!F487-'Table 1.1'!G487</f>
        <v>-75.55600000000004</v>
      </c>
      <c r="G487" s="23">
        <f>'Table 1.1'!G487-'Table 1.1'!H487</f>
        <v>-224.24</v>
      </c>
      <c r="H487" s="23">
        <f>'Table 1.1'!H487-'Table 1.1'!I487</f>
        <v>-0.17300000000000182</v>
      </c>
      <c r="I487" s="24">
        <f>'Table 1.1'!E487-'Table 1.1'!I487</f>
        <v>-147.54100000000017</v>
      </c>
      <c r="J487" s="62">
        <f>E487/'Table 1.1'!F487</f>
        <v>0.10019733408357966</v>
      </c>
      <c r="K487" s="59">
        <f>F487/'Table 1.1'!G487</f>
        <v>-4.7316126785877578E-2</v>
      </c>
      <c r="L487" s="59">
        <f>G487/'Table 1.1'!H487</f>
        <v>-0.12313612736220494</v>
      </c>
      <c r="M487" s="63">
        <f>H487/'Table 1.1'!I487</f>
        <v>-9.4989861342257157E-5</v>
      </c>
      <c r="N487" s="25">
        <f>I487/'Table 1.1'!I487</f>
        <v>-8.101097764334006E-2</v>
      </c>
      <c r="O487" s="92">
        <f t="shared" si="14"/>
        <v>298</v>
      </c>
      <c r="P487" s="93">
        <f t="shared" si="15"/>
        <v>314</v>
      </c>
      <c r="Q487" s="1"/>
      <c r="R487" s="1"/>
      <c r="S487" s="1"/>
      <c r="T487" s="1"/>
      <c r="U487" s="1"/>
      <c r="V487" s="1"/>
      <c r="W487" s="1"/>
    </row>
    <row r="488" spans="1:23" ht="11.25" customHeight="1" x14ac:dyDescent="0.2">
      <c r="A488" s="1"/>
      <c r="B488" s="15">
        <v>128323703</v>
      </c>
      <c r="C488" s="16" t="s">
        <v>300</v>
      </c>
      <c r="D488" s="17" t="s">
        <v>298</v>
      </c>
      <c r="E488" s="22">
        <f>'Table 1.1'!E488-'Table 1.1'!F488</f>
        <v>-92.399000000000342</v>
      </c>
      <c r="F488" s="23">
        <f>'Table 1.1'!F488-'Table 1.1'!G488</f>
        <v>556.61000000000013</v>
      </c>
      <c r="G488" s="23">
        <f>'Table 1.1'!G488-'Table 1.1'!H488</f>
        <v>187.52799999999979</v>
      </c>
      <c r="H488" s="23">
        <f>'Table 1.1'!H488-'Table 1.1'!I488</f>
        <v>4.7510000000002037</v>
      </c>
      <c r="I488" s="24">
        <f>'Table 1.1'!E488-'Table 1.1'!I488</f>
        <v>656.48999999999978</v>
      </c>
      <c r="J488" s="62">
        <f>E488/'Table 1.1'!F488</f>
        <v>-2.1675074450229561E-2</v>
      </c>
      <c r="K488" s="59">
        <f>F488/'Table 1.1'!G488</f>
        <v>0.15017922162369263</v>
      </c>
      <c r="L488" s="59">
        <f>G488/'Table 1.1'!H488</f>
        <v>5.3293516468932184E-2</v>
      </c>
      <c r="M488" s="63">
        <f>H488/'Table 1.1'!I488</f>
        <v>1.3520104859782495E-3</v>
      </c>
      <c r="N488" s="25">
        <f>I488/'Table 1.1'!I488</f>
        <v>0.18681990400754001</v>
      </c>
      <c r="O488" s="92">
        <f t="shared" si="14"/>
        <v>48</v>
      </c>
      <c r="P488" s="93">
        <f t="shared" si="15"/>
        <v>51</v>
      </c>
      <c r="Q488" s="1"/>
      <c r="R488" s="1"/>
      <c r="S488" s="1"/>
      <c r="T488" s="1"/>
      <c r="U488" s="1"/>
      <c r="V488" s="1"/>
      <c r="W488" s="1"/>
    </row>
    <row r="489" spans="1:23" ht="11.25" customHeight="1" x14ac:dyDescent="0.2">
      <c r="A489" s="1"/>
      <c r="B489" s="15">
        <v>128325203</v>
      </c>
      <c r="C489" s="16" t="s">
        <v>301</v>
      </c>
      <c r="D489" s="17" t="s">
        <v>298</v>
      </c>
      <c r="E489" s="22">
        <f>'Table 1.1'!E489-'Table 1.1'!F489</f>
        <v>25.8900000000001</v>
      </c>
      <c r="F489" s="23">
        <f>'Table 1.1'!F489-'Table 1.1'!G489</f>
        <v>239.98399999999992</v>
      </c>
      <c r="G489" s="23">
        <f>'Table 1.1'!G489-'Table 1.1'!H489</f>
        <v>-95.019999999999982</v>
      </c>
      <c r="H489" s="23">
        <f>'Table 1.1'!H489-'Table 1.1'!I489</f>
        <v>-1.5380000000000109</v>
      </c>
      <c r="I489" s="24">
        <f>'Table 1.1'!E489-'Table 1.1'!I489</f>
        <v>169.31600000000003</v>
      </c>
      <c r="J489" s="62">
        <f>E489/'Table 1.1'!F489</f>
        <v>1.3128643464785469E-2</v>
      </c>
      <c r="K489" s="59">
        <f>F489/'Table 1.1'!G489</f>
        <v>0.13855569155446754</v>
      </c>
      <c r="L489" s="59">
        <f>G489/'Table 1.1'!H489</f>
        <v>-5.2007049576915911E-2</v>
      </c>
      <c r="M489" s="63">
        <f>H489/'Table 1.1'!I489</f>
        <v>-8.4108152803405174E-4</v>
      </c>
      <c r="N489" s="25">
        <f>I489/'Table 1.1'!I489</f>
        <v>9.2593342002999041E-2</v>
      </c>
      <c r="O489" s="92">
        <f t="shared" si="14"/>
        <v>132</v>
      </c>
      <c r="P489" s="93">
        <f t="shared" si="15"/>
        <v>111</v>
      </c>
      <c r="Q489" s="1"/>
      <c r="R489" s="1"/>
      <c r="S489" s="1"/>
      <c r="T489" s="1"/>
      <c r="U489" s="1"/>
      <c r="V489" s="1"/>
      <c r="W489" s="1"/>
    </row>
    <row r="490" spans="1:23" ht="11.25" customHeight="1" x14ac:dyDescent="0.2">
      <c r="A490" s="1"/>
      <c r="B490" s="15">
        <v>128326303</v>
      </c>
      <c r="C490" s="16" t="s">
        <v>302</v>
      </c>
      <c r="D490" s="17" t="s">
        <v>298</v>
      </c>
      <c r="E490" s="22">
        <f>'Table 1.1'!E490-'Table 1.1'!F490</f>
        <v>-167.15099999999984</v>
      </c>
      <c r="F490" s="23">
        <f>'Table 1.1'!F490-'Table 1.1'!G490</f>
        <v>-258.577</v>
      </c>
      <c r="G490" s="23">
        <f>'Table 1.1'!G490-'Table 1.1'!H490</f>
        <v>160.4409999999998</v>
      </c>
      <c r="H490" s="23">
        <f>'Table 1.1'!H490-'Table 1.1'!I490</f>
        <v>-0.15999999999985448</v>
      </c>
      <c r="I490" s="24">
        <f>'Table 1.1'!E490-'Table 1.1'!I490</f>
        <v>-265.44699999999989</v>
      </c>
      <c r="J490" s="62">
        <f>E490/'Table 1.1'!F490</f>
        <v>-0.10745114425302124</v>
      </c>
      <c r="K490" s="59">
        <f>F490/'Table 1.1'!G490</f>
        <v>-0.1425312965603687</v>
      </c>
      <c r="L490" s="59">
        <f>G490/'Table 1.1'!H490</f>
        <v>9.7017299012659694E-2</v>
      </c>
      <c r="M490" s="63">
        <f>H490/'Table 1.1'!I490</f>
        <v>-9.6741270309532449E-5</v>
      </c>
      <c r="N490" s="25">
        <f>I490/'Table 1.1'!I490</f>
        <v>-0.1604979998742363</v>
      </c>
      <c r="O490" s="92">
        <f t="shared" si="14"/>
        <v>349</v>
      </c>
      <c r="P490" s="93">
        <f t="shared" si="15"/>
        <v>410</v>
      </c>
      <c r="Q490" s="1"/>
      <c r="R490" s="1"/>
      <c r="S490" s="1"/>
      <c r="T490" s="1"/>
      <c r="U490" s="1"/>
      <c r="V490" s="1"/>
      <c r="W490" s="1"/>
    </row>
    <row r="491" spans="1:23" ht="11.25" customHeight="1" x14ac:dyDescent="0.2">
      <c r="A491" s="1"/>
      <c r="B491" s="15">
        <v>128327303</v>
      </c>
      <c r="C491" s="16" t="s">
        <v>303</v>
      </c>
      <c r="D491" s="17" t="s">
        <v>298</v>
      </c>
      <c r="E491" s="22">
        <f>'Table 1.1'!E491-'Table 1.1'!F491</f>
        <v>-84.788000000000011</v>
      </c>
      <c r="F491" s="23">
        <f>'Table 1.1'!F491-'Table 1.1'!G491</f>
        <v>-309.2940000000001</v>
      </c>
      <c r="G491" s="23">
        <f>'Table 1.1'!G491-'Table 1.1'!H491</f>
        <v>341.42000000000007</v>
      </c>
      <c r="H491" s="23">
        <f>'Table 1.1'!H491-'Table 1.1'!I491</f>
        <v>3.6469999999999345</v>
      </c>
      <c r="I491" s="24">
        <f>'Table 1.1'!E491-'Table 1.1'!I491</f>
        <v>-49.0150000000001</v>
      </c>
      <c r="J491" s="62">
        <f>E491/'Table 1.1'!F491</f>
        <v>-4.4407270205679805E-2</v>
      </c>
      <c r="K491" s="59">
        <f>F491/'Table 1.1'!G491</f>
        <v>-0.13940821798765993</v>
      </c>
      <c r="L491" s="59">
        <f>G491/'Table 1.1'!H491</f>
        <v>0.18187716712275354</v>
      </c>
      <c r="M491" s="63">
        <f>H491/'Table 1.1'!I491</f>
        <v>1.9465678598001095E-3</v>
      </c>
      <c r="N491" s="25">
        <f>I491/'Table 1.1'!I491</f>
        <v>-2.6161509089142932E-2</v>
      </c>
      <c r="O491" s="92">
        <f t="shared" si="14"/>
        <v>246</v>
      </c>
      <c r="P491" s="93">
        <f t="shared" si="15"/>
        <v>247</v>
      </c>
      <c r="Q491" s="1"/>
      <c r="R491" s="1"/>
      <c r="S491" s="1"/>
      <c r="T491" s="1"/>
      <c r="U491" s="1"/>
      <c r="V491" s="1"/>
      <c r="W491" s="1"/>
    </row>
    <row r="492" spans="1:23" ht="11.25" customHeight="1" x14ac:dyDescent="0.2">
      <c r="A492" s="1"/>
      <c r="B492" s="15">
        <v>128328003</v>
      </c>
      <c r="C492" s="16" t="s">
        <v>304</v>
      </c>
      <c r="D492" s="17" t="s">
        <v>298</v>
      </c>
      <c r="E492" s="22">
        <f>'Table 1.1'!E492-'Table 1.1'!F492</f>
        <v>-131.80199999999991</v>
      </c>
      <c r="F492" s="23">
        <f>'Table 1.1'!F492-'Table 1.1'!G492</f>
        <v>-122.10400000000004</v>
      </c>
      <c r="G492" s="23">
        <f>'Table 1.1'!G492-'Table 1.1'!H492</f>
        <v>62.370999999999867</v>
      </c>
      <c r="H492" s="23">
        <f>'Table 1.1'!H492-'Table 1.1'!I492</f>
        <v>-0.16199999999980719</v>
      </c>
      <c r="I492" s="24">
        <f>'Table 1.1'!E492-'Table 1.1'!I492</f>
        <v>-191.69699999999989</v>
      </c>
      <c r="J492" s="62">
        <f>E492/'Table 1.1'!F492</f>
        <v>-8.1445631849084349E-2</v>
      </c>
      <c r="K492" s="59">
        <f>F492/'Table 1.1'!G492</f>
        <v>-7.0159148602666324E-2</v>
      </c>
      <c r="L492" s="59">
        <f>G492/'Table 1.1'!H492</f>
        <v>3.7169512787430303E-2</v>
      </c>
      <c r="M492" s="63">
        <f>H492/'Table 1.1'!I492</f>
        <v>-9.6533321574427005E-5</v>
      </c>
      <c r="N492" s="25">
        <f>I492/'Table 1.1'!I492</f>
        <v>-0.11422930954243796</v>
      </c>
      <c r="O492" s="92">
        <f t="shared" si="14"/>
        <v>313</v>
      </c>
      <c r="P492" s="93">
        <f t="shared" si="15"/>
        <v>361</v>
      </c>
      <c r="Q492" s="1"/>
      <c r="R492" s="1"/>
      <c r="S492" s="1"/>
      <c r="T492" s="1"/>
      <c r="U492" s="1"/>
      <c r="V492" s="1"/>
      <c r="W492" s="1"/>
    </row>
    <row r="493" spans="1:23" ht="11.25" customHeight="1" x14ac:dyDescent="0.2">
      <c r="A493" s="1"/>
      <c r="B493" s="15">
        <v>129540803</v>
      </c>
      <c r="C493" s="16" t="s">
        <v>469</v>
      </c>
      <c r="D493" s="17" t="s">
        <v>470</v>
      </c>
      <c r="E493" s="22">
        <f>'Table 1.1'!E493-'Table 1.1'!F493</f>
        <v>112.30500000000029</v>
      </c>
      <c r="F493" s="23">
        <f>'Table 1.1'!F493-'Table 1.1'!G493</f>
        <v>-114.61200000000008</v>
      </c>
      <c r="G493" s="23">
        <f>'Table 1.1'!G493-'Table 1.1'!H493</f>
        <v>-234.68899999999985</v>
      </c>
      <c r="H493" s="23">
        <f>'Table 1.1'!H493-'Table 1.1'!I493</f>
        <v>-0.49900000000025102</v>
      </c>
      <c r="I493" s="24">
        <f>'Table 1.1'!E493-'Table 1.1'!I493</f>
        <v>-237.49499999999989</v>
      </c>
      <c r="J493" s="62">
        <f>E493/'Table 1.1'!F493</f>
        <v>4.9995726290259813E-2</v>
      </c>
      <c r="K493" s="59">
        <f>F493/'Table 1.1'!G493</f>
        <v>-4.8545811265515278E-2</v>
      </c>
      <c r="L493" s="59">
        <f>G493/'Table 1.1'!H493</f>
        <v>-9.0418258948918362E-2</v>
      </c>
      <c r="M493" s="63">
        <f>H493/'Table 1.1'!I493</f>
        <v>-1.9221198632415608E-4</v>
      </c>
      <c r="N493" s="25">
        <f>I493/'Table 1.1'!I493</f>
        <v>-9.1481734853772464E-2</v>
      </c>
      <c r="O493" s="92">
        <f t="shared" si="14"/>
        <v>339</v>
      </c>
      <c r="P493" s="93">
        <f t="shared" si="15"/>
        <v>329</v>
      </c>
      <c r="Q493" s="1"/>
      <c r="R493" s="1"/>
      <c r="S493" s="1"/>
      <c r="T493" s="1"/>
      <c r="U493" s="1"/>
      <c r="V493" s="1"/>
      <c r="W493" s="1"/>
    </row>
    <row r="494" spans="1:23" ht="11.25" customHeight="1" x14ac:dyDescent="0.2">
      <c r="A494" s="1"/>
      <c r="B494" s="15">
        <v>129544503</v>
      </c>
      <c r="C494" s="16" t="s">
        <v>471</v>
      </c>
      <c r="D494" s="17" t="s">
        <v>470</v>
      </c>
      <c r="E494" s="22">
        <f>'Table 1.1'!E494-'Table 1.1'!F494</f>
        <v>-199.80699999999979</v>
      </c>
      <c r="F494" s="23">
        <f>'Table 1.1'!F494-'Table 1.1'!G494</f>
        <v>528.9399999999996</v>
      </c>
      <c r="G494" s="23">
        <f>'Table 1.1'!G494-'Table 1.1'!H494</f>
        <v>-615.18899999999985</v>
      </c>
      <c r="H494" s="23">
        <f>'Table 1.1'!H494-'Table 1.1'!I494</f>
        <v>6.5450000000000728</v>
      </c>
      <c r="I494" s="24">
        <f>'Table 1.1'!E494-'Table 1.1'!I494</f>
        <v>-279.51099999999997</v>
      </c>
      <c r="J494" s="62">
        <f>E494/'Table 1.1'!F494</f>
        <v>-6.5429016588523473E-2</v>
      </c>
      <c r="K494" s="59">
        <f>F494/'Table 1.1'!G494</f>
        <v>0.20949296950561164</v>
      </c>
      <c r="L494" s="59">
        <f>G494/'Table 1.1'!H494</f>
        <v>-0.1959171311766989</v>
      </c>
      <c r="M494" s="63">
        <f>H494/'Table 1.1'!I494</f>
        <v>2.0887173520234142E-3</v>
      </c>
      <c r="N494" s="25">
        <f>I494/'Table 1.1'!I494</f>
        <v>-8.9200836635815128E-2</v>
      </c>
      <c r="O494" s="92">
        <f t="shared" si="14"/>
        <v>355</v>
      </c>
      <c r="P494" s="93">
        <f t="shared" si="15"/>
        <v>327</v>
      </c>
      <c r="Q494" s="1"/>
      <c r="R494" s="1"/>
      <c r="S494" s="1"/>
      <c r="T494" s="1"/>
      <c r="U494" s="1"/>
      <c r="V494" s="1"/>
      <c r="W494" s="1"/>
    </row>
    <row r="495" spans="1:23" ht="11.25" customHeight="1" x14ac:dyDescent="0.2">
      <c r="A495" s="1"/>
      <c r="B495" s="15">
        <v>129544703</v>
      </c>
      <c r="C495" s="16" t="s">
        <v>472</v>
      </c>
      <c r="D495" s="17" t="s">
        <v>470</v>
      </c>
      <c r="E495" s="22">
        <f>'Table 1.1'!E495-'Table 1.1'!F495</f>
        <v>211.56899999999996</v>
      </c>
      <c r="F495" s="23">
        <f>'Table 1.1'!F495-'Table 1.1'!G495</f>
        <v>-169.18900000000031</v>
      </c>
      <c r="G495" s="23">
        <f>'Table 1.1'!G495-'Table 1.1'!H495</f>
        <v>373.30200000000013</v>
      </c>
      <c r="H495" s="23">
        <f>'Table 1.1'!H495-'Table 1.1'!I495</f>
        <v>-23.052000000000135</v>
      </c>
      <c r="I495" s="24">
        <f>'Table 1.1'!E495-'Table 1.1'!I495</f>
        <v>392.62999999999965</v>
      </c>
      <c r="J495" s="62">
        <f>E495/'Table 1.1'!F495</f>
        <v>8.8090434999843856E-2</v>
      </c>
      <c r="K495" s="59">
        <f>F495/'Table 1.1'!G495</f>
        <v>-6.5808891312583884E-2</v>
      </c>
      <c r="L495" s="59">
        <f>G495/'Table 1.1'!H495</f>
        <v>0.1698671102997254</v>
      </c>
      <c r="M495" s="63">
        <f>H495/'Table 1.1'!I495</f>
        <v>-1.0380678932067225E-2</v>
      </c>
      <c r="N495" s="25">
        <f>I495/'Table 1.1'!I495</f>
        <v>0.17680747740315492</v>
      </c>
      <c r="O495" s="92">
        <f t="shared" si="14"/>
        <v>78</v>
      </c>
      <c r="P495" s="93">
        <f t="shared" si="15"/>
        <v>56</v>
      </c>
      <c r="Q495" s="1"/>
      <c r="R495" s="1"/>
      <c r="S495" s="1"/>
      <c r="T495" s="1"/>
      <c r="U495" s="1"/>
      <c r="V495" s="1"/>
      <c r="W495" s="1"/>
    </row>
    <row r="496" spans="1:23" ht="11.25" customHeight="1" x14ac:dyDescent="0.2">
      <c r="A496" s="1"/>
      <c r="B496" s="15">
        <v>129545003</v>
      </c>
      <c r="C496" s="16" t="s">
        <v>473</v>
      </c>
      <c r="D496" s="17" t="s">
        <v>470</v>
      </c>
      <c r="E496" s="22">
        <f>'Table 1.1'!E496-'Table 1.1'!F496</f>
        <v>147.21399999999994</v>
      </c>
      <c r="F496" s="23">
        <f>'Table 1.1'!F496-'Table 1.1'!G496</f>
        <v>-302.9380000000001</v>
      </c>
      <c r="G496" s="23">
        <f>'Table 1.1'!G496-'Table 1.1'!H496</f>
        <v>337.14899999999989</v>
      </c>
      <c r="H496" s="23">
        <f>'Table 1.1'!H496-'Table 1.1'!I496</f>
        <v>0.81400000000030559</v>
      </c>
      <c r="I496" s="24">
        <f>'Table 1.1'!E496-'Table 1.1'!I496</f>
        <v>182.23900000000003</v>
      </c>
      <c r="J496" s="62">
        <f>E496/'Table 1.1'!F496</f>
        <v>4.6520534872072777E-2</v>
      </c>
      <c r="K496" s="59">
        <f>F496/'Table 1.1'!G496</f>
        <v>-8.7366648468766406E-2</v>
      </c>
      <c r="L496" s="59">
        <f>G496/'Table 1.1'!H496</f>
        <v>0.10770556281794236</v>
      </c>
      <c r="M496" s="63">
        <f>H496/'Table 1.1'!I496</f>
        <v>2.6010794160043253E-4</v>
      </c>
      <c r="N496" s="25">
        <f>I496/'Table 1.1'!I496</f>
        <v>5.8233183254672534E-2</v>
      </c>
      <c r="O496" s="92">
        <f t="shared" si="14"/>
        <v>130</v>
      </c>
      <c r="P496" s="93">
        <f t="shared" si="15"/>
        <v>139</v>
      </c>
      <c r="Q496" s="1"/>
      <c r="R496" s="1"/>
      <c r="S496" s="1"/>
      <c r="T496" s="1"/>
      <c r="U496" s="1"/>
      <c r="V496" s="1"/>
      <c r="W496" s="1"/>
    </row>
    <row r="497" spans="1:23" ht="11.25" customHeight="1" x14ac:dyDescent="0.2">
      <c r="A497" s="1"/>
      <c r="B497" s="15">
        <v>129546003</v>
      </c>
      <c r="C497" s="16" t="s">
        <v>474</v>
      </c>
      <c r="D497" s="17" t="s">
        <v>470</v>
      </c>
      <c r="E497" s="22">
        <f>'Table 1.1'!E497-'Table 1.1'!F497</f>
        <v>1.5070000000000618</v>
      </c>
      <c r="F497" s="23">
        <f>'Table 1.1'!F497-'Table 1.1'!G497</f>
        <v>99.108000000000175</v>
      </c>
      <c r="G497" s="23">
        <f>'Table 1.1'!G497-'Table 1.1'!H497</f>
        <v>56.411000000000058</v>
      </c>
      <c r="H497" s="23">
        <f>'Table 1.1'!H497-'Table 1.1'!I497</f>
        <v>-1.5869999999999891</v>
      </c>
      <c r="I497" s="24">
        <f>'Table 1.1'!E497-'Table 1.1'!I497</f>
        <v>155.43900000000031</v>
      </c>
      <c r="J497" s="62">
        <f>E497/'Table 1.1'!F497</f>
        <v>6.4806249954311459E-4</v>
      </c>
      <c r="K497" s="59">
        <f>F497/'Table 1.1'!G497</f>
        <v>4.4517211408242961E-2</v>
      </c>
      <c r="L497" s="59">
        <f>G497/'Table 1.1'!H497</f>
        <v>2.5997362058810817E-2</v>
      </c>
      <c r="M497" s="63">
        <f>H497/'Table 1.1'!I497</f>
        <v>-7.3084434857452626E-4</v>
      </c>
      <c r="N497" s="25">
        <f>I497/'Table 1.1'!I497</f>
        <v>7.1582680969172516E-2</v>
      </c>
      <c r="O497" s="92">
        <f t="shared" si="14"/>
        <v>138</v>
      </c>
      <c r="P497" s="93">
        <f t="shared" si="15"/>
        <v>126</v>
      </c>
      <c r="Q497" s="1"/>
      <c r="R497" s="1"/>
      <c r="S497" s="1"/>
      <c r="T497" s="1"/>
      <c r="U497" s="1"/>
      <c r="V497" s="1"/>
      <c r="W497" s="1"/>
    </row>
    <row r="498" spans="1:23" ht="11.25" customHeight="1" x14ac:dyDescent="0.2">
      <c r="A498" s="1"/>
      <c r="B498" s="15">
        <v>129546103</v>
      </c>
      <c r="C498" s="16" t="s">
        <v>475</v>
      </c>
      <c r="D498" s="17" t="s">
        <v>470</v>
      </c>
      <c r="E498" s="22">
        <f>'Table 1.1'!E498-'Table 1.1'!F498</f>
        <v>-107.66700000000037</v>
      </c>
      <c r="F498" s="23">
        <f>'Table 1.1'!F498-'Table 1.1'!G498</f>
        <v>67.693000000000211</v>
      </c>
      <c r="G498" s="23">
        <f>'Table 1.1'!G498-'Table 1.1'!H498</f>
        <v>-141.41799999999967</v>
      </c>
      <c r="H498" s="23">
        <f>'Table 1.1'!H498-'Table 1.1'!I498</f>
        <v>-0.7179999999998472</v>
      </c>
      <c r="I498" s="24">
        <f>'Table 1.1'!E498-'Table 1.1'!I498</f>
        <v>-182.10999999999967</v>
      </c>
      <c r="J498" s="62">
        <f>E498/'Table 1.1'!F498</f>
        <v>-2.1593429734662436E-2</v>
      </c>
      <c r="K498" s="59">
        <f>F498/'Table 1.1'!G498</f>
        <v>1.3763196091742756E-2</v>
      </c>
      <c r="L498" s="59">
        <f>G498/'Table 1.1'!H498</f>
        <v>-2.7949187965986902E-2</v>
      </c>
      <c r="M498" s="63">
        <f>H498/'Table 1.1'!I498</f>
        <v>-1.4188200752366837E-4</v>
      </c>
      <c r="N498" s="25">
        <f>I498/'Table 1.1'!I498</f>
        <v>-3.5986256810780916E-2</v>
      </c>
      <c r="O498" s="92">
        <f t="shared" si="14"/>
        <v>309</v>
      </c>
      <c r="P498" s="93">
        <f t="shared" si="15"/>
        <v>257</v>
      </c>
      <c r="Q498" s="1"/>
      <c r="R498" s="1"/>
      <c r="S498" s="1"/>
      <c r="T498" s="1"/>
      <c r="U498" s="1"/>
      <c r="V498" s="1"/>
      <c r="W498" s="1"/>
    </row>
    <row r="499" spans="1:23" ht="11.25" customHeight="1" x14ac:dyDescent="0.2">
      <c r="A499" s="1"/>
      <c r="B499" s="15">
        <v>129546803</v>
      </c>
      <c r="C499" s="16" t="s">
        <v>476</v>
      </c>
      <c r="D499" s="17" t="s">
        <v>470</v>
      </c>
      <c r="E499" s="22">
        <f>'Table 1.1'!E499-'Table 1.1'!F499</f>
        <v>92.070999999999913</v>
      </c>
      <c r="F499" s="23">
        <f>'Table 1.1'!F499-'Table 1.1'!G499</f>
        <v>27.894999999999982</v>
      </c>
      <c r="G499" s="23">
        <f>'Table 1.1'!G499-'Table 1.1'!H499</f>
        <v>-95.61200000000008</v>
      </c>
      <c r="H499" s="23">
        <f>'Table 1.1'!H499-'Table 1.1'!I499</f>
        <v>0.71700000000009823</v>
      </c>
      <c r="I499" s="24">
        <f>'Table 1.1'!E499-'Table 1.1'!I499</f>
        <v>25.070999999999913</v>
      </c>
      <c r="J499" s="62">
        <f>E499/'Table 1.1'!F499</f>
        <v>6.2342950894710092E-2</v>
      </c>
      <c r="K499" s="59">
        <f>F499/'Table 1.1'!G499</f>
        <v>1.9251845471761647E-2</v>
      </c>
      <c r="L499" s="59">
        <f>G499/'Table 1.1'!H499</f>
        <v>-6.1902258501428283E-2</v>
      </c>
      <c r="M499" s="63">
        <f>H499/'Table 1.1'!I499</f>
        <v>4.6442425965791833E-4</v>
      </c>
      <c r="N499" s="25">
        <f>I499/'Table 1.1'!I499</f>
        <v>1.6239303506111625E-2</v>
      </c>
      <c r="O499" s="92">
        <f t="shared" si="14"/>
        <v>207</v>
      </c>
      <c r="P499" s="93">
        <f t="shared" si="15"/>
        <v>205</v>
      </c>
      <c r="Q499" s="1"/>
      <c r="R499" s="1"/>
      <c r="S499" s="1"/>
      <c r="T499" s="1"/>
      <c r="U499" s="1"/>
      <c r="V499" s="1"/>
      <c r="W499" s="1"/>
    </row>
    <row r="500" spans="1:23" ht="11.25" customHeight="1" x14ac:dyDescent="0.2">
      <c r="A500" s="1"/>
      <c r="B500" s="15">
        <v>129547203</v>
      </c>
      <c r="C500" s="16" t="s">
        <v>477</v>
      </c>
      <c r="D500" s="17" t="s">
        <v>470</v>
      </c>
      <c r="E500" s="22">
        <f>'Table 1.1'!E500-'Table 1.1'!F500</f>
        <v>435.84699999999975</v>
      </c>
      <c r="F500" s="23">
        <f>'Table 1.1'!F500-'Table 1.1'!G500</f>
        <v>1287.2490000000007</v>
      </c>
      <c r="G500" s="23">
        <f>'Table 1.1'!G500-'Table 1.1'!H500</f>
        <v>-306.34700000000066</v>
      </c>
      <c r="H500" s="23">
        <f>'Table 1.1'!H500-'Table 1.1'!I500</f>
        <v>2.3170000000000073</v>
      </c>
      <c r="I500" s="24">
        <f>'Table 1.1'!E500-'Table 1.1'!I500</f>
        <v>1419.0659999999998</v>
      </c>
      <c r="J500" s="62">
        <f>E500/'Table 1.1'!F500</f>
        <v>7.5125141921737928E-2</v>
      </c>
      <c r="K500" s="59">
        <f>F500/'Table 1.1'!G500</f>
        <v>0.28514515001448726</v>
      </c>
      <c r="L500" s="59">
        <f>G500/'Table 1.1'!H500</f>
        <v>-6.3548094876461306E-2</v>
      </c>
      <c r="M500" s="63">
        <f>H500/'Table 1.1'!I500</f>
        <v>4.8086561621984568E-4</v>
      </c>
      <c r="N500" s="25">
        <f>I500/'Table 1.1'!I500</f>
        <v>0.29451016251472995</v>
      </c>
      <c r="O500" s="92">
        <f t="shared" si="14"/>
        <v>16</v>
      </c>
      <c r="P500" s="93">
        <f t="shared" si="15"/>
        <v>16</v>
      </c>
      <c r="Q500" s="1"/>
      <c r="R500" s="1"/>
      <c r="S500" s="1"/>
      <c r="T500" s="1"/>
      <c r="U500" s="1"/>
      <c r="V500" s="1"/>
      <c r="W500" s="1"/>
    </row>
    <row r="501" spans="1:23" ht="11.25" customHeight="1" x14ac:dyDescent="0.2">
      <c r="A501" s="1"/>
      <c r="B501" s="15">
        <v>129547303</v>
      </c>
      <c r="C501" s="16" t="s">
        <v>478</v>
      </c>
      <c r="D501" s="17" t="s">
        <v>470</v>
      </c>
      <c r="E501" s="22">
        <f>'Table 1.1'!E501-'Table 1.1'!F501</f>
        <v>-27.929000000000087</v>
      </c>
      <c r="F501" s="23">
        <f>'Table 1.1'!F501-'Table 1.1'!G501</f>
        <v>25.849999999999909</v>
      </c>
      <c r="G501" s="23">
        <f>'Table 1.1'!G501-'Table 1.1'!H501</f>
        <v>-341.7639999999999</v>
      </c>
      <c r="H501" s="23">
        <f>'Table 1.1'!H501-'Table 1.1'!I501</f>
        <v>-0.7840000000001055</v>
      </c>
      <c r="I501" s="24">
        <f>'Table 1.1'!E501-'Table 1.1'!I501</f>
        <v>-344.62700000000018</v>
      </c>
      <c r="J501" s="62">
        <f>E501/'Table 1.1'!F501</f>
        <v>-1.6511751372481374E-2</v>
      </c>
      <c r="K501" s="59">
        <f>F501/'Table 1.1'!G501</f>
        <v>1.551982094269248E-2</v>
      </c>
      <c r="L501" s="59">
        <f>G501/'Table 1.1'!H501</f>
        <v>-0.17025410286862047</v>
      </c>
      <c r="M501" s="63">
        <f>H501/'Table 1.1'!I501</f>
        <v>-3.9040713887344904E-4</v>
      </c>
      <c r="N501" s="25">
        <f>I501/'Table 1.1'!I501</f>
        <v>-0.17161331766393123</v>
      </c>
      <c r="O501" s="92">
        <f t="shared" si="14"/>
        <v>381</v>
      </c>
      <c r="P501" s="93">
        <f t="shared" si="15"/>
        <v>427</v>
      </c>
      <c r="Q501" s="1"/>
      <c r="R501" s="1"/>
      <c r="S501" s="1"/>
      <c r="T501" s="1"/>
      <c r="U501" s="1"/>
      <c r="V501" s="1"/>
      <c r="W501" s="1"/>
    </row>
    <row r="502" spans="1:23" ht="11.25" customHeight="1" x14ac:dyDescent="0.2">
      <c r="A502" s="1"/>
      <c r="B502" s="15">
        <v>129547603</v>
      </c>
      <c r="C502" s="16" t="s">
        <v>479</v>
      </c>
      <c r="D502" s="17" t="s">
        <v>470</v>
      </c>
      <c r="E502" s="22">
        <f>'Table 1.1'!E502-'Table 1.1'!F502</f>
        <v>-66.63799999999992</v>
      </c>
      <c r="F502" s="23">
        <f>'Table 1.1'!F502-'Table 1.1'!G502</f>
        <v>368.38999999999987</v>
      </c>
      <c r="G502" s="23">
        <f>'Table 1.1'!G502-'Table 1.1'!H502</f>
        <v>-228.83899999999994</v>
      </c>
      <c r="H502" s="23">
        <f>'Table 1.1'!H502-'Table 1.1'!I502</f>
        <v>5.1500000000000909</v>
      </c>
      <c r="I502" s="24">
        <f>'Table 1.1'!E502-'Table 1.1'!I502</f>
        <v>78.063000000000102</v>
      </c>
      <c r="J502" s="62">
        <f>E502/'Table 1.1'!F502</f>
        <v>-2.3860761261335427E-2</v>
      </c>
      <c r="K502" s="59">
        <f>F502/'Table 1.1'!G502</f>
        <v>0.15195124888838285</v>
      </c>
      <c r="L502" s="59">
        <f>G502/'Table 1.1'!H502</f>
        <v>-8.6249050687179959E-2</v>
      </c>
      <c r="M502" s="63">
        <f>H502/'Table 1.1'!I502</f>
        <v>1.9448016207939288E-3</v>
      </c>
      <c r="N502" s="25">
        <f>I502/'Table 1.1'!I502</f>
        <v>2.9479038626026015E-2</v>
      </c>
      <c r="O502" s="92">
        <f t="shared" si="14"/>
        <v>175</v>
      </c>
      <c r="P502" s="93">
        <f t="shared" si="15"/>
        <v>180</v>
      </c>
      <c r="Q502" s="1"/>
      <c r="R502" s="1"/>
      <c r="S502" s="1"/>
      <c r="T502" s="1"/>
      <c r="U502" s="1"/>
      <c r="V502" s="1"/>
      <c r="W502" s="1"/>
    </row>
    <row r="503" spans="1:23" ht="11.25" customHeight="1" x14ac:dyDescent="0.2">
      <c r="A503" s="1"/>
      <c r="B503" s="15">
        <v>129547803</v>
      </c>
      <c r="C503" s="16" t="s">
        <v>480</v>
      </c>
      <c r="D503" s="17" t="s">
        <v>470</v>
      </c>
      <c r="E503" s="22">
        <f>'Table 1.1'!E503-'Table 1.1'!F503</f>
        <v>-169.69500000000005</v>
      </c>
      <c r="F503" s="23">
        <f>'Table 1.1'!F503-'Table 1.1'!G503</f>
        <v>87.855999999999995</v>
      </c>
      <c r="G503" s="23">
        <f>'Table 1.1'!G503-'Table 1.1'!H503</f>
        <v>0.45000000000004547</v>
      </c>
      <c r="H503" s="23">
        <f>'Table 1.1'!H503-'Table 1.1'!I503</f>
        <v>-0.1069999999999709</v>
      </c>
      <c r="I503" s="24">
        <f>'Table 1.1'!E503-'Table 1.1'!I503</f>
        <v>-81.495999999999981</v>
      </c>
      <c r="J503" s="62">
        <f>E503/'Table 1.1'!F503</f>
        <v>-0.14229078990066188</v>
      </c>
      <c r="K503" s="59">
        <f>F503/'Table 1.1'!G503</f>
        <v>7.9526620363036621E-2</v>
      </c>
      <c r="L503" s="59">
        <f>G503/'Table 1.1'!H503</f>
        <v>4.0750275969928603E-4</v>
      </c>
      <c r="M503" s="63">
        <f>H503/'Table 1.1'!I503</f>
        <v>-9.6885712888670979E-5</v>
      </c>
      <c r="N503" s="25">
        <f>I503/'Table 1.1'!I503</f>
        <v>-7.3792505211002571E-2</v>
      </c>
      <c r="O503" s="92">
        <f t="shared" si="14"/>
        <v>259</v>
      </c>
      <c r="P503" s="93">
        <f t="shared" si="15"/>
        <v>307</v>
      </c>
      <c r="Q503" s="1"/>
      <c r="R503" s="1"/>
      <c r="S503" s="1"/>
      <c r="T503" s="1"/>
      <c r="U503" s="1"/>
      <c r="V503" s="1"/>
      <c r="W503" s="1"/>
    </row>
    <row r="504" spans="1:23" ht="11.25" customHeight="1" thickBot="1" x14ac:dyDescent="0.25">
      <c r="A504" s="1"/>
      <c r="B504" s="30">
        <v>129548803</v>
      </c>
      <c r="C504" s="31" t="s">
        <v>481</v>
      </c>
      <c r="D504" s="32" t="s">
        <v>470</v>
      </c>
      <c r="E504" s="33">
        <f>'Table 1.1'!E504-'Table 1.1'!F504</f>
        <v>40.930000000000064</v>
      </c>
      <c r="F504" s="34">
        <f>'Table 1.1'!F504-'Table 1.1'!G504</f>
        <v>-94.207000000000107</v>
      </c>
      <c r="G504" s="34">
        <f>'Table 1.1'!G504-'Table 1.1'!H504</f>
        <v>62.476000000000113</v>
      </c>
      <c r="H504" s="34">
        <f>'Table 1.1'!H504-'Table 1.1'!I504</f>
        <v>-1.7110000000000127</v>
      </c>
      <c r="I504" s="35">
        <f>'Table 1.1'!E504-'Table 1.1'!I504</f>
        <v>7.4880000000000564</v>
      </c>
      <c r="J504" s="64">
        <f>E504/'Table 1.1'!F504</f>
        <v>2.5053191359128021E-2</v>
      </c>
      <c r="K504" s="65">
        <f>F504/'Table 1.1'!G504</f>
        <v>-5.4520116833368985E-2</v>
      </c>
      <c r="L504" s="65">
        <f>G504/'Table 1.1'!H504</f>
        <v>3.7512871857840718E-2</v>
      </c>
      <c r="M504" s="66">
        <f>H504/'Table 1.1'!I504</f>
        <v>-1.0262925227601887E-3</v>
      </c>
      <c r="N504" s="36">
        <f>I504/'Table 1.1'!I504</f>
        <v>4.4914543602736961E-3</v>
      </c>
      <c r="O504" s="94">
        <f t="shared" si="14"/>
        <v>217</v>
      </c>
      <c r="P504" s="95">
        <f t="shared" si="15"/>
        <v>216</v>
      </c>
      <c r="Q504" s="1"/>
      <c r="R504" s="1"/>
      <c r="S504" s="1"/>
      <c r="T504" s="1"/>
      <c r="U504" s="1"/>
      <c r="V504" s="1"/>
      <c r="W504" s="1"/>
    </row>
    <row r="505" spans="1:23" ht="11.25" customHeight="1" thickBot="1" x14ac:dyDescent="0.25">
      <c r="A505" s="1"/>
      <c r="B505" s="17"/>
      <c r="C505" s="16"/>
      <c r="D505" s="17"/>
      <c r="E505" s="37"/>
      <c r="F505" s="23"/>
      <c r="G505" s="23"/>
      <c r="H505" s="23"/>
      <c r="I505" s="38"/>
      <c r="J505" s="37"/>
      <c r="K505" s="23"/>
      <c r="L505" s="23"/>
      <c r="M505" s="23"/>
      <c r="N505" s="39"/>
      <c r="O505" s="1"/>
      <c r="P505" s="1"/>
      <c r="Q505" s="1"/>
      <c r="R505" s="1"/>
      <c r="S505" s="1"/>
      <c r="T505" s="1"/>
      <c r="U505" s="1"/>
      <c r="V505" s="1"/>
      <c r="W505" s="1"/>
    </row>
    <row r="506" spans="1:23" x14ac:dyDescent="0.2">
      <c r="A506" s="1"/>
      <c r="B506" s="40"/>
      <c r="C506" s="41"/>
      <c r="D506" s="100" t="s">
        <v>577</v>
      </c>
      <c r="E506" s="67">
        <f>SUM(E2:E501)</f>
        <v>4393.8129999999137</v>
      </c>
      <c r="F506" s="68">
        <f t="shared" ref="F506:I506" si="16">SUM(F2:F501)</f>
        <v>-35794.931999999877</v>
      </c>
      <c r="G506" s="68">
        <f t="shared" si="16"/>
        <v>56275.691999999945</v>
      </c>
      <c r="H506" s="68">
        <f t="shared" si="16"/>
        <v>1451.3990000000733</v>
      </c>
      <c r="I506" s="69">
        <f t="shared" si="16"/>
        <v>26325.971999999969</v>
      </c>
      <c r="J506" s="70">
        <f>E506/'Table 1.1'!F506</f>
        <v>1.492078705174001E-3</v>
      </c>
      <c r="K506" s="70">
        <f>F506/'Table 1.1'!G506</f>
        <v>-1.2010946546823475E-2</v>
      </c>
      <c r="L506" s="70">
        <f>G506/'Table 1.1'!H506</f>
        <v>1.9245588677961303E-2</v>
      </c>
      <c r="M506" s="70">
        <f>H506/'Table 1.1'!I506</f>
        <v>4.9660751855366424E-4</v>
      </c>
      <c r="N506" s="71">
        <f>I506/'Table 1.1'!I506</f>
        <v>9.007637202748912E-3</v>
      </c>
      <c r="O506" s="1"/>
      <c r="P506" s="1"/>
      <c r="Q506" s="1"/>
      <c r="R506" s="1"/>
      <c r="S506" s="1"/>
      <c r="T506" s="1"/>
      <c r="U506" s="1"/>
      <c r="V506" s="1"/>
      <c r="W506" s="1"/>
    </row>
    <row r="507" spans="1:23" x14ac:dyDescent="0.2">
      <c r="A507" s="1"/>
      <c r="B507" s="40"/>
      <c r="C507" s="41"/>
      <c r="D507" s="101" t="s">
        <v>578</v>
      </c>
      <c r="E507" s="72">
        <f>MIN(E2:E501)</f>
        <v>-5984.1880000000019</v>
      </c>
      <c r="F507" s="73">
        <f t="shared" ref="F507:N507" si="17">MIN(F2:F501)</f>
        <v>-41388.411999999895</v>
      </c>
      <c r="G507" s="73">
        <f t="shared" si="17"/>
        <v>-4001.1159999999982</v>
      </c>
      <c r="H507" s="73">
        <f t="shared" si="17"/>
        <v>-761.95700000000215</v>
      </c>
      <c r="I507" s="74">
        <f t="shared" si="17"/>
        <v>-8656.0380000000005</v>
      </c>
      <c r="J507" s="75">
        <f t="shared" si="17"/>
        <v>-0.82424242424242422</v>
      </c>
      <c r="K507" s="75">
        <f t="shared" si="17"/>
        <v>-0.35450518174751766</v>
      </c>
      <c r="L507" s="75">
        <f t="shared" si="17"/>
        <v>-0.80769230769230771</v>
      </c>
      <c r="M507" s="75">
        <f t="shared" si="17"/>
        <v>-4.8385246670907191E-2</v>
      </c>
      <c r="N507" s="76">
        <f t="shared" si="17"/>
        <v>-0.94812164579606439</v>
      </c>
      <c r="O507" s="1"/>
      <c r="P507" s="1"/>
      <c r="Q507" s="1"/>
      <c r="R507" s="1"/>
      <c r="S507" s="1"/>
      <c r="T507" s="1"/>
      <c r="U507" s="1"/>
      <c r="V507" s="1"/>
      <c r="W507" s="1"/>
    </row>
    <row r="508" spans="1:23" x14ac:dyDescent="0.2">
      <c r="A508" s="1"/>
      <c r="B508" s="40"/>
      <c r="C508" s="41"/>
      <c r="D508" s="101" t="s">
        <v>579</v>
      </c>
      <c r="E508" s="72">
        <f>MEDIAN(E2:E501)</f>
        <v>-24.852000000000089</v>
      </c>
      <c r="F508" s="73">
        <f t="shared" ref="F508:N508" si="18">MEDIAN(F2:F501)</f>
        <v>-17.432999999999993</v>
      </c>
      <c r="G508" s="73">
        <f t="shared" si="18"/>
        <v>-17.420000000000073</v>
      </c>
      <c r="H508" s="73">
        <f t="shared" si="18"/>
        <v>-8.0000000002655725E-3</v>
      </c>
      <c r="I508" s="74">
        <f t="shared" si="18"/>
        <v>-59.49599999999964</v>
      </c>
      <c r="J508" s="75">
        <f t="shared" si="18"/>
        <v>-1.2334524223892251E-2</v>
      </c>
      <c r="K508" s="75">
        <f t="shared" si="18"/>
        <v>-9.1592690742898983E-3</v>
      </c>
      <c r="L508" s="75">
        <f t="shared" si="18"/>
        <v>-8.2417685582960275E-3</v>
      </c>
      <c r="M508" s="75">
        <f t="shared" si="18"/>
        <v>-3.8708266441895371E-6</v>
      </c>
      <c r="N508" s="76">
        <f t="shared" si="18"/>
        <v>-2.8391246760919166E-2</v>
      </c>
      <c r="O508" s="1"/>
      <c r="P508" s="1"/>
      <c r="Q508" s="1"/>
      <c r="R508" s="1"/>
      <c r="S508" s="1"/>
      <c r="T508" s="1"/>
      <c r="U508" s="1"/>
      <c r="V508" s="1"/>
      <c r="W508" s="1"/>
    </row>
    <row r="509" spans="1:23" x14ac:dyDescent="0.2">
      <c r="A509" s="1"/>
      <c r="B509" s="40"/>
      <c r="C509" s="41"/>
      <c r="D509" s="101" t="s">
        <v>580</v>
      </c>
      <c r="E509" s="72">
        <f>MAX(E2:E501)</f>
        <v>31184.514999999898</v>
      </c>
      <c r="F509" s="73">
        <f t="shared" ref="F509:N509" si="19">MAX(F2:F501)</f>
        <v>8809.3530000000028</v>
      </c>
      <c r="G509" s="73">
        <f t="shared" si="19"/>
        <v>56390.907999999938</v>
      </c>
      <c r="H509" s="73">
        <f t="shared" si="19"/>
        <v>593.7960000000021</v>
      </c>
      <c r="I509" s="74">
        <f t="shared" si="19"/>
        <v>45922.608000000007</v>
      </c>
      <c r="J509" s="75">
        <f t="shared" si="19"/>
        <v>0.53888312635891278</v>
      </c>
      <c r="K509" s="75">
        <f t="shared" si="19"/>
        <v>0.53488372093023262</v>
      </c>
      <c r="L509" s="75">
        <f t="shared" si="19"/>
        <v>0.6826437765038571</v>
      </c>
      <c r="M509" s="75">
        <f t="shared" si="19"/>
        <v>0.13248087999543792</v>
      </c>
      <c r="N509" s="76">
        <f t="shared" si="19"/>
        <v>0.72723834965214529</v>
      </c>
      <c r="O509" s="1"/>
      <c r="P509" s="1"/>
      <c r="Q509" s="1"/>
      <c r="R509" s="1"/>
      <c r="S509" s="1"/>
      <c r="T509" s="1"/>
      <c r="U509" s="1"/>
      <c r="V509" s="1"/>
      <c r="W509" s="1"/>
    </row>
    <row r="510" spans="1:23" ht="12" thickBot="1" x14ac:dyDescent="0.25">
      <c r="A510" s="1"/>
      <c r="B510" s="40"/>
      <c r="C510" s="41"/>
      <c r="D510" s="102" t="s">
        <v>581</v>
      </c>
      <c r="E510" s="77">
        <f>AVERAGE(E2:E501)</f>
        <v>8.8406700201205499</v>
      </c>
      <c r="F510" s="78">
        <f t="shared" ref="F510:N510" si="20">AVERAGE(F2:F501)</f>
        <v>-72.021995975854878</v>
      </c>
      <c r="G510" s="78">
        <f t="shared" si="20"/>
        <v>113.2307686116699</v>
      </c>
      <c r="H510" s="78">
        <f t="shared" si="20"/>
        <v>2.92031991951725</v>
      </c>
      <c r="I510" s="79">
        <f t="shared" si="20"/>
        <v>52.969762575452656</v>
      </c>
      <c r="J510" s="80">
        <f t="shared" si="20"/>
        <v>-1.3371209387307995E-2</v>
      </c>
      <c r="K510" s="80">
        <f t="shared" si="20"/>
        <v>-2.730472222242545E-3</v>
      </c>
      <c r="L510" s="80">
        <f t="shared" si="20"/>
        <v>-4.03465582154064E-3</v>
      </c>
      <c r="M510" s="80">
        <f t="shared" si="20"/>
        <v>7.4384828526508431E-4</v>
      </c>
      <c r="N510" s="81">
        <f t="shared" si="20"/>
        <v>-1.8752358041392053E-2</v>
      </c>
      <c r="O510" s="1"/>
      <c r="P510" s="1"/>
      <c r="Q510" s="1"/>
      <c r="R510" s="1"/>
      <c r="S510" s="1"/>
      <c r="T510" s="1"/>
      <c r="U510" s="1"/>
      <c r="V510" s="1"/>
      <c r="W510" s="1"/>
    </row>
    <row r="511" spans="1:23" ht="12" thickBot="1" x14ac:dyDescent="0.25">
      <c r="A511" s="1"/>
      <c r="B511" s="40"/>
      <c r="C511" s="41"/>
      <c r="D511" s="2"/>
      <c r="E511" s="82"/>
      <c r="F511" s="82"/>
      <c r="G511" s="82"/>
      <c r="H511" s="82"/>
      <c r="I511" s="83"/>
      <c r="J511" s="82"/>
      <c r="K511" s="84"/>
      <c r="L511" s="84"/>
      <c r="M511" s="84"/>
      <c r="N511" s="85"/>
      <c r="O511" s="1"/>
      <c r="P511" s="1"/>
      <c r="Q511" s="1"/>
      <c r="R511" s="1"/>
      <c r="S511" s="1"/>
      <c r="T511" s="1"/>
      <c r="U511" s="1"/>
      <c r="V511" s="1"/>
      <c r="W511" s="1"/>
    </row>
    <row r="512" spans="1:23" x14ac:dyDescent="0.2">
      <c r="A512" s="1"/>
      <c r="B512" s="2"/>
      <c r="C512" s="3"/>
      <c r="D512" s="103" t="s">
        <v>587</v>
      </c>
      <c r="E512" s="105">
        <f>COUNTIF(E2:E501, "&gt;0")</f>
        <v>216</v>
      </c>
      <c r="F512" s="106">
        <f t="shared" ref="F512:I512" si="21">COUNTIF(F2:F501, "&gt;0")</f>
        <v>232</v>
      </c>
      <c r="G512" s="106">
        <f t="shared" si="21"/>
        <v>230</v>
      </c>
      <c r="H512" s="106">
        <f t="shared" si="21"/>
        <v>219</v>
      </c>
      <c r="I512" s="86">
        <f t="shared" si="21"/>
        <v>219</v>
      </c>
      <c r="J512" s="82"/>
      <c r="K512" s="84"/>
      <c r="L512" s="84"/>
      <c r="M512" s="84"/>
      <c r="N512" s="85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12" thickBot="1" x14ac:dyDescent="0.25">
      <c r="A513" s="1"/>
      <c r="B513" s="2"/>
      <c r="C513" s="3"/>
      <c r="D513" s="104" t="s">
        <v>588</v>
      </c>
      <c r="E513" s="107">
        <f>COUNTIF(E2:E501, "&lt;0")</f>
        <v>281</v>
      </c>
      <c r="F513" s="108">
        <f t="shared" ref="F513:I513" si="22">COUNTIF(F2:F501, "&lt;0")</f>
        <v>265</v>
      </c>
      <c r="G513" s="108">
        <f t="shared" si="22"/>
        <v>267</v>
      </c>
      <c r="H513" s="108">
        <f t="shared" si="22"/>
        <v>251</v>
      </c>
      <c r="I513" s="87">
        <f t="shared" si="22"/>
        <v>278</v>
      </c>
      <c r="J513" s="82"/>
      <c r="K513" s="84"/>
      <c r="L513" s="84"/>
      <c r="M513" s="84"/>
      <c r="N513" s="85"/>
      <c r="O513" s="1"/>
      <c r="P513" s="1"/>
      <c r="Q513" s="1"/>
      <c r="R513" s="1"/>
      <c r="S513" s="1"/>
      <c r="T513" s="1"/>
      <c r="U513" s="1"/>
      <c r="V513" s="1"/>
      <c r="W513" s="1"/>
    </row>
    <row r="514" spans="1:23" x14ac:dyDescent="0.2">
      <c r="A514" s="1"/>
      <c r="B514" s="2"/>
      <c r="C514" s="3"/>
      <c r="D514" s="3"/>
      <c r="E514" s="3"/>
      <c r="F514" s="1"/>
      <c r="G514" s="1"/>
      <c r="H514" s="1"/>
      <c r="I514" s="1"/>
      <c r="J514" s="3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x14ac:dyDescent="0.2">
      <c r="A515" s="1"/>
      <c r="B515" s="2"/>
      <c r="C515" s="3"/>
      <c r="D515" s="3"/>
      <c r="E515" s="3"/>
      <c r="F515" s="1"/>
      <c r="G515" s="1"/>
      <c r="H515" s="1"/>
      <c r="I515" s="1"/>
      <c r="J515" s="3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x14ac:dyDescent="0.2">
      <c r="A516" s="1"/>
      <c r="B516" s="2"/>
      <c r="C516" s="3"/>
      <c r="D516" s="3"/>
      <c r="E516" s="3"/>
      <c r="F516" s="1"/>
      <c r="G516" s="1"/>
      <c r="H516" s="1"/>
      <c r="I516" s="1"/>
      <c r="J516" s="3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x14ac:dyDescent="0.2">
      <c r="A517" s="1"/>
      <c r="B517" s="2"/>
      <c r="C517" s="3"/>
      <c r="D517" s="3"/>
      <c r="E517" s="3"/>
      <c r="F517" s="1"/>
      <c r="G517" s="1"/>
      <c r="H517" s="1"/>
      <c r="I517" s="1"/>
      <c r="J517" s="3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x14ac:dyDescent="0.2">
      <c r="A518" s="1"/>
      <c r="B518" s="2"/>
      <c r="C518" s="3"/>
      <c r="D518" s="3"/>
      <c r="E518" s="3"/>
      <c r="F518" s="1"/>
      <c r="G518" s="1"/>
      <c r="H518" s="1"/>
      <c r="I518" s="1"/>
      <c r="J518" s="3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x14ac:dyDescent="0.2">
      <c r="A519" s="1"/>
      <c r="B519" s="2"/>
      <c r="C519" s="3"/>
      <c r="D519" s="3"/>
      <c r="E519" s="3"/>
      <c r="F519" s="1"/>
      <c r="G519" s="1"/>
      <c r="H519" s="1"/>
      <c r="I519" s="1"/>
      <c r="J519" s="3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x14ac:dyDescent="0.2">
      <c r="A520" s="1"/>
      <c r="B520" s="2"/>
      <c r="C520" s="3"/>
      <c r="D520" s="3"/>
      <c r="E520" s="3"/>
      <c r="F520" s="1"/>
      <c r="G520" s="1"/>
      <c r="H520" s="1"/>
      <c r="I520" s="1"/>
      <c r="J520" s="3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x14ac:dyDescent="0.2">
      <c r="A521" s="1"/>
      <c r="B521" s="2"/>
      <c r="C521" s="3"/>
      <c r="D521" s="3"/>
      <c r="E521" s="3"/>
      <c r="F521" s="1"/>
      <c r="G521" s="1"/>
      <c r="H521" s="1"/>
      <c r="I521" s="1"/>
      <c r="J521" s="3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x14ac:dyDescent="0.2">
      <c r="A522" s="1"/>
      <c r="B522" s="2"/>
      <c r="C522" s="3"/>
      <c r="D522" s="3"/>
      <c r="E522" s="3"/>
      <c r="F522" s="1"/>
      <c r="G522" s="1"/>
      <c r="H522" s="1"/>
      <c r="I522" s="1"/>
      <c r="J522" s="3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</sheetData>
  <mergeCells count="3">
    <mergeCell ref="E2:N2"/>
    <mergeCell ref="E3:I3"/>
    <mergeCell ref="J3:N3"/>
  </mergeCells>
  <conditionalFormatting sqref="E5:N505 E514:N520">
    <cfRule type="cellIs" dxfId="2" priority="3" operator="lessThan">
      <formula>0</formula>
    </cfRule>
  </conditionalFormatting>
  <conditionalFormatting sqref="K507:N509">
    <cfRule type="cellIs" dxfId="1" priority="2" operator="lessThan">
      <formula>0</formula>
    </cfRule>
  </conditionalFormatting>
  <conditionalFormatting sqref="E506:N510">
    <cfRule type="cellIs" dxfId="0" priority="1" stopIfTrue="1" operator="lessThan">
      <formula>0</formula>
    </cfRule>
  </conditionalFormatting>
  <pageMargins left="0.7" right="0.7" top="0.75" bottom="0.75" header="0.3" footer="0.3"/>
  <pageSetup scale="77" fitToHeight="0" orientation="portrait" r:id="rId1"/>
  <headerFooter>
    <oddHeader>&amp;L&amp;"Arial,Bold"&amp;10PASBO BEF 5-Year Review&amp;C&amp;"Arial,Bold"&amp;10&amp;F&amp;R&amp;"Arial,Bold"&amp;10&amp;A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1.1</vt:lpstr>
      <vt:lpstr>Table 1.2</vt:lpstr>
      <vt:lpstr>'Table 1.1'!Print_Titles</vt:lpstr>
      <vt:lpstr>'Table 1.2'!Print_Titles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Armagost</dc:creator>
  <cp:lastModifiedBy>Andrew Armagost</cp:lastModifiedBy>
  <cp:lastPrinted>2019-03-27T16:17:57Z</cp:lastPrinted>
  <dcterms:created xsi:type="dcterms:W3CDTF">2019-03-26T14:44:26Z</dcterms:created>
  <dcterms:modified xsi:type="dcterms:W3CDTF">2019-07-07T01:14:41Z</dcterms:modified>
</cp:coreProperties>
</file>